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ポスティングBee沖縄ーPC01\ポスティングBeeおきなわ Dropbox\【営業】\具志堅\部数改定\25-03-01改定\各市町村\"/>
    </mc:Choice>
  </mc:AlternateContent>
  <xr:revisionPtr revIDLastSave="0" documentId="13_ncr:1_{738F4750-58D0-4F9F-ADC2-52480201CA54}" xr6:coauthVersionLast="47" xr6:coauthVersionMax="47" xr10:uidLastSave="{00000000-0000-0000-0000-000000000000}"/>
  <bookViews>
    <workbookView xWindow="-120" yWindow="-120" windowWidth="29040" windowHeight="15720" xr2:uid="{F05282DB-D0FE-4D24-812E-D1A40E568300}"/>
  </bookViews>
  <sheets>
    <sheet name="与那原町" sheetId="1" r:id="rId1"/>
  </sheets>
  <definedNames>
    <definedName name="_xlnm.Print_Area" localSheetId="0">与那原町!$A$1:$O$57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1" i="1" l="1"/>
  <c r="L50" i="1"/>
  <c r="L49" i="1"/>
  <c r="L48" i="1"/>
  <c r="L45" i="1" s="1"/>
  <c r="O45" i="1"/>
  <c r="N45" i="1"/>
  <c r="M45" i="1"/>
</calcChain>
</file>

<file path=xl/sharedStrings.xml><?xml version="1.0" encoding="utf-8"?>
<sst xmlns="http://schemas.openxmlformats.org/spreadsheetml/2006/main" count="25" uniqueCount="21">
  <si>
    <t>総部数</t>
    <rPh sb="0" eb="3">
      <t>ソウブスウ</t>
    </rPh>
    <phoneticPr fontId="3"/>
  </si>
  <si>
    <t>①セグメントを選びます▶</t>
    <rPh sb="7" eb="8">
      <t>エラ</t>
    </rPh>
    <phoneticPr fontId="3"/>
  </si>
  <si>
    <t>配布部数</t>
    <rPh sb="0" eb="4">
      <t>ハイフブスウ</t>
    </rPh>
    <phoneticPr fontId="3"/>
  </si>
  <si>
    <t>軒並</t>
    <rPh sb="0" eb="2">
      <t>ノキナ</t>
    </rPh>
    <phoneticPr fontId="3"/>
  </si>
  <si>
    <t>集合</t>
    <rPh sb="0" eb="2">
      <t>シュウゴウ</t>
    </rPh>
    <phoneticPr fontId="3"/>
  </si>
  <si>
    <t>戸建</t>
    <rPh sb="0" eb="2">
      <t>コダ</t>
    </rPh>
    <phoneticPr fontId="3"/>
  </si>
  <si>
    <t>合計</t>
    <rPh sb="0" eb="2">
      <t>ゴウケイ</t>
    </rPh>
    <phoneticPr fontId="3"/>
  </si>
  <si>
    <t>▼②選択するエリアに「1」を入力</t>
    <rPh sb="2" eb="4">
      <t>センタク</t>
    </rPh>
    <rPh sb="14" eb="16">
      <t>ニュウリョク</t>
    </rPh>
    <phoneticPr fontId="3"/>
  </si>
  <si>
    <t>▲③合計値が表示されます</t>
    <rPh sb="2" eb="4">
      <t>ゴウケイ</t>
    </rPh>
    <rPh sb="4" eb="5">
      <t>チ</t>
    </rPh>
    <rPh sb="6" eb="8">
      <t>ヒョウジ</t>
    </rPh>
    <phoneticPr fontId="3"/>
  </si>
  <si>
    <t>選択</t>
    <rPh sb="0" eb="2">
      <t>センタク</t>
    </rPh>
    <phoneticPr fontId="3"/>
  </si>
  <si>
    <t>図番</t>
    <rPh sb="0" eb="2">
      <t>ズバン</t>
    </rPh>
    <phoneticPr fontId="3"/>
  </si>
  <si>
    <t>町域</t>
    <rPh sb="0" eb="2">
      <t>チョウイキ</t>
    </rPh>
    <phoneticPr fontId="3"/>
  </si>
  <si>
    <t>YN-01</t>
    <phoneticPr fontId="3"/>
  </si>
  <si>
    <t>字上与那原</t>
  </si>
  <si>
    <t>YN-02</t>
    <phoneticPr fontId="3"/>
  </si>
  <si>
    <t>字与那原</t>
  </si>
  <si>
    <t>YN-03</t>
  </si>
  <si>
    <t>字東浜</t>
  </si>
  <si>
    <t>YN-04</t>
  </si>
  <si>
    <t>字板良敷</t>
  </si>
  <si>
    <t>軒並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</si>
</sst>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55" fontId="0" fillId="0" borderId="0" xfId="0" applyNumberForma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right" vertical="center"/>
      <protection locked="0"/>
    </xf>
    <xf numFmtId="0" fontId="2" fillId="0" borderId="2" xfId="0" applyFont="1" applyBorder="1" applyAlignment="1">
      <alignment horizontal="right" vertical="center"/>
    </xf>
    <xf numFmtId="0" fontId="1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 shrinkToFit="1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right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4" borderId="2" xfId="0" applyFont="1" applyFill="1" applyBorder="1" applyAlignment="1">
      <alignment horizontal="right" vertical="center"/>
    </xf>
    <xf numFmtId="0" fontId="2" fillId="4" borderId="3" xfId="0" applyFont="1" applyFill="1" applyBorder="1" applyAlignment="1">
      <alignment horizontal="righ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5">
    <dxf>
      <font>
        <color auto="1"/>
      </font>
      <fill>
        <patternFill>
          <bgColor rgb="FFFFFFCC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136654</xdr:colOff>
      <xdr:row>0</xdr:row>
      <xdr:rowOff>136072</xdr:rowOff>
    </xdr:from>
    <xdr:to>
      <xdr:col>14</xdr:col>
      <xdr:colOff>541724</xdr:colOff>
      <xdr:row>39</xdr:row>
      <xdr:rowOff>149679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C1511E4-9F9D-4F62-9919-8AD10368FD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36654" y="136072"/>
          <a:ext cx="10596820" cy="9329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C8102-B04A-4941-9BD8-EFA6F4FC7216}">
  <dimension ref="A29:O57"/>
  <sheetViews>
    <sheetView tabSelected="1" topLeftCell="D31" zoomScale="70" zoomScaleNormal="70" zoomScaleSheetLayoutView="85" workbookViewId="0">
      <selection activeCell="K44" sqref="K44"/>
    </sheetView>
  </sheetViews>
  <sheetFormatPr defaultRowHeight="18.75" x14ac:dyDescent="0.4"/>
  <cols>
    <col min="1" max="1" width="8" style="3" customWidth="1"/>
    <col min="2" max="2" width="11.5" style="3" customWidth="1"/>
    <col min="3" max="3" width="16.25" style="3" customWidth="1"/>
    <col min="4" max="4" width="9" style="3" customWidth="1"/>
    <col min="5" max="6" width="9" style="3"/>
    <col min="7" max="7" width="8.875" style="3" customWidth="1"/>
    <col min="8" max="8" width="1.875" style="3" customWidth="1"/>
    <col min="9" max="9" width="7.25" style="3" customWidth="1"/>
    <col min="10" max="10" width="10.375" style="3" customWidth="1"/>
    <col min="11" max="11" width="15.625" style="3" customWidth="1"/>
    <col min="12" max="12" width="9" style="3" customWidth="1"/>
    <col min="13" max="16384" width="9" style="3"/>
  </cols>
  <sheetData>
    <row r="29" spans="1:15" ht="19.5" x14ac:dyDescent="0.4">
      <c r="A29" s="1"/>
      <c r="B29" s="1"/>
      <c r="C29" s="1"/>
      <c r="D29" s="1"/>
      <c r="E29" s="1"/>
      <c r="F29" s="1"/>
      <c r="G29" s="2"/>
      <c r="H29" s="1"/>
      <c r="I29" s="1"/>
      <c r="J29" s="1"/>
    </row>
    <row r="30" spans="1:15" ht="19.5" x14ac:dyDescent="0.4">
      <c r="A30" s="1"/>
      <c r="B30" s="1"/>
      <c r="C30" s="1"/>
      <c r="D30" s="1"/>
      <c r="E30" s="1"/>
      <c r="F30" s="1"/>
      <c r="G30" s="2"/>
      <c r="H30" s="1"/>
      <c r="I30" s="1"/>
      <c r="J30" s="1"/>
    </row>
    <row r="31" spans="1:15" ht="19.5" x14ac:dyDescent="0.4">
      <c r="A31" s="1"/>
      <c r="B31" s="1"/>
      <c r="C31" s="1"/>
      <c r="D31" s="1"/>
      <c r="E31" s="1"/>
      <c r="F31" s="1"/>
      <c r="G31" s="2"/>
      <c r="H31" s="1"/>
      <c r="I31" s="4"/>
      <c r="J31" s="1"/>
      <c r="K31" s="1"/>
      <c r="L31" s="1"/>
      <c r="M31" s="1"/>
      <c r="N31" s="1"/>
      <c r="O31" s="1"/>
    </row>
    <row r="42" spans="1:15" ht="19.5" x14ac:dyDescent="0.4">
      <c r="H42" s="1"/>
      <c r="J42" s="4"/>
      <c r="K42" s="4"/>
      <c r="L42" s="4"/>
      <c r="M42" s="4"/>
      <c r="N42" s="4"/>
      <c r="O42" s="4"/>
    </row>
    <row r="43" spans="1:15" ht="19.5" x14ac:dyDescent="0.4">
      <c r="H43" s="1"/>
      <c r="J43" s="4"/>
      <c r="K43" s="5">
        <v>45717</v>
      </c>
      <c r="M43" s="28" t="s">
        <v>0</v>
      </c>
      <c r="N43" s="28"/>
      <c r="O43" s="28"/>
    </row>
    <row r="44" spans="1:15" ht="19.5" x14ac:dyDescent="0.4">
      <c r="H44" s="1"/>
      <c r="J44" s="6" t="s">
        <v>1</v>
      </c>
      <c r="K44" s="7" t="s">
        <v>20</v>
      </c>
      <c r="L44" s="8" t="s">
        <v>2</v>
      </c>
      <c r="M44" s="8" t="s">
        <v>3</v>
      </c>
      <c r="N44" s="8" t="s">
        <v>4</v>
      </c>
      <c r="O44" s="8" t="s">
        <v>5</v>
      </c>
    </row>
    <row r="45" spans="1:15" ht="19.5" x14ac:dyDescent="0.4">
      <c r="H45" s="1"/>
      <c r="J45" s="4"/>
      <c r="K45" s="9" t="s">
        <v>6</v>
      </c>
      <c r="L45" s="10">
        <f>SUM(D48:D55,L48:L57)</f>
        <v>0</v>
      </c>
      <c r="M45" s="11">
        <f t="shared" ref="M45:O45" si="0">SUM(E48:E62,M48:M63)</f>
        <v>6835</v>
      </c>
      <c r="N45" s="11">
        <f t="shared" si="0"/>
        <v>4090</v>
      </c>
      <c r="O45" s="11">
        <f t="shared" si="0"/>
        <v>2725</v>
      </c>
    </row>
    <row r="46" spans="1:15" ht="19.5" x14ac:dyDescent="0.4">
      <c r="A46" s="12"/>
      <c r="I46" s="12" t="s">
        <v>7</v>
      </c>
      <c r="K46" s="1"/>
      <c r="L46" s="13" t="s">
        <v>8</v>
      </c>
    </row>
    <row r="47" spans="1:15" ht="19.5" x14ac:dyDescent="0.4">
      <c r="A47" s="14"/>
      <c r="B47" s="15"/>
      <c r="C47" s="15"/>
      <c r="D47" s="15"/>
      <c r="E47" s="15"/>
      <c r="F47" s="15"/>
      <c r="G47" s="15"/>
      <c r="H47" s="1"/>
      <c r="I47" s="16" t="s">
        <v>9</v>
      </c>
      <c r="J47" s="8" t="s">
        <v>10</v>
      </c>
      <c r="K47" s="8" t="s">
        <v>11</v>
      </c>
      <c r="L47" s="8" t="s">
        <v>2</v>
      </c>
      <c r="M47" s="8" t="s">
        <v>3</v>
      </c>
      <c r="N47" s="8" t="s">
        <v>4</v>
      </c>
      <c r="O47" s="17" t="s">
        <v>5</v>
      </c>
    </row>
    <row r="48" spans="1:15" ht="19.5" x14ac:dyDescent="0.4">
      <c r="A48" s="18"/>
      <c r="B48" s="19"/>
      <c r="C48" s="20"/>
      <c r="D48" s="21"/>
      <c r="E48" s="22"/>
      <c r="F48" s="22"/>
      <c r="G48" s="22"/>
      <c r="H48" s="1"/>
      <c r="I48" s="23"/>
      <c r="J48" s="24" t="s">
        <v>12</v>
      </c>
      <c r="K48" s="25" t="s">
        <v>13</v>
      </c>
      <c r="L48" s="10">
        <f>IF(I48=1,IF($K$44="戸建",O48,IF($K$44="集合",N48,M48)),0)</f>
        <v>0</v>
      </c>
      <c r="M48" s="26">
        <v>505</v>
      </c>
      <c r="N48" s="26">
        <v>185</v>
      </c>
      <c r="O48" s="27">
        <v>320</v>
      </c>
    </row>
    <row r="49" spans="1:15" ht="19.5" x14ac:dyDescent="0.4">
      <c r="A49" s="18"/>
      <c r="B49" s="19"/>
      <c r="C49" s="20"/>
      <c r="D49" s="21"/>
      <c r="E49" s="22"/>
      <c r="F49" s="22"/>
      <c r="G49" s="22"/>
      <c r="H49" s="1"/>
      <c r="I49" s="23"/>
      <c r="J49" s="24" t="s">
        <v>14</v>
      </c>
      <c r="K49" s="25" t="s">
        <v>15</v>
      </c>
      <c r="L49" s="29">
        <f t="shared" ref="L49:L51" si="1">IF(I49=1,IF($K$44="戸建",O49,IF($K$44="集合",N49,M49)),0)</f>
        <v>0</v>
      </c>
      <c r="M49" s="26">
        <v>3395</v>
      </c>
      <c r="N49" s="26">
        <v>1935</v>
      </c>
      <c r="O49" s="27">
        <v>1460</v>
      </c>
    </row>
    <row r="50" spans="1:15" ht="19.5" x14ac:dyDescent="0.4">
      <c r="A50" s="18"/>
      <c r="B50" s="19"/>
      <c r="C50" s="20"/>
      <c r="D50" s="21"/>
      <c r="E50" s="22"/>
      <c r="F50" s="22"/>
      <c r="G50" s="22"/>
      <c r="H50" s="1"/>
      <c r="I50" s="23"/>
      <c r="J50" s="24" t="s">
        <v>16</v>
      </c>
      <c r="K50" s="25" t="s">
        <v>17</v>
      </c>
      <c r="L50" s="29">
        <f t="shared" si="1"/>
        <v>0</v>
      </c>
      <c r="M50" s="26">
        <v>1670</v>
      </c>
      <c r="N50" s="26">
        <v>1230</v>
      </c>
      <c r="O50" s="27">
        <v>440</v>
      </c>
    </row>
    <row r="51" spans="1:15" ht="19.5" x14ac:dyDescent="0.4">
      <c r="A51" s="18"/>
      <c r="B51" s="19"/>
      <c r="C51" s="20"/>
      <c r="D51" s="21"/>
      <c r="E51" s="22"/>
      <c r="F51" s="22"/>
      <c r="G51" s="22"/>
      <c r="H51" s="1"/>
      <c r="I51" s="23"/>
      <c r="J51" s="24" t="s">
        <v>18</v>
      </c>
      <c r="K51" s="25" t="s">
        <v>19</v>
      </c>
      <c r="L51" s="29">
        <f t="shared" si="1"/>
        <v>0</v>
      </c>
      <c r="M51" s="26">
        <v>1265</v>
      </c>
      <c r="N51" s="26">
        <v>740</v>
      </c>
      <c r="O51" s="27">
        <v>505</v>
      </c>
    </row>
    <row r="52" spans="1:15" ht="19.5" x14ac:dyDescent="0.4">
      <c r="A52" s="18"/>
      <c r="B52" s="19"/>
      <c r="C52" s="20"/>
      <c r="D52" s="21"/>
      <c r="E52" s="22"/>
      <c r="F52" s="22"/>
      <c r="G52" s="22"/>
      <c r="H52" s="1"/>
      <c r="I52" s="18"/>
      <c r="J52" s="19"/>
      <c r="K52" s="20"/>
      <c r="L52" s="21"/>
      <c r="M52" s="22"/>
      <c r="N52" s="22"/>
      <c r="O52" s="22"/>
    </row>
    <row r="53" spans="1:15" ht="19.5" x14ac:dyDescent="0.4">
      <c r="A53" s="18"/>
      <c r="B53" s="19"/>
      <c r="C53" s="20"/>
      <c r="D53" s="21"/>
      <c r="E53" s="22"/>
      <c r="F53" s="22"/>
      <c r="G53" s="22"/>
      <c r="H53" s="1"/>
      <c r="I53" s="18"/>
      <c r="J53" s="19"/>
      <c r="K53" s="20"/>
      <c r="L53" s="21"/>
      <c r="M53" s="22"/>
      <c r="N53" s="22"/>
      <c r="O53" s="22"/>
    </row>
    <row r="54" spans="1:15" ht="19.5" x14ac:dyDescent="0.4">
      <c r="A54" s="18"/>
      <c r="B54" s="19"/>
      <c r="C54" s="20"/>
      <c r="D54" s="21"/>
      <c r="E54" s="22"/>
      <c r="F54" s="22"/>
      <c r="G54" s="22"/>
      <c r="H54" s="1"/>
      <c r="I54" s="18"/>
      <c r="J54" s="19"/>
      <c r="K54" s="20"/>
      <c r="L54" s="21"/>
      <c r="M54" s="22"/>
      <c r="N54" s="22"/>
      <c r="O54" s="22"/>
    </row>
    <row r="55" spans="1:15" ht="19.5" x14ac:dyDescent="0.4">
      <c r="A55" s="18"/>
      <c r="B55" s="19"/>
      <c r="C55" s="20"/>
      <c r="D55" s="21"/>
      <c r="E55" s="22"/>
      <c r="F55" s="22"/>
      <c r="G55" s="22"/>
      <c r="H55" s="1"/>
      <c r="I55" s="18"/>
      <c r="J55" s="19"/>
      <c r="K55" s="20"/>
      <c r="L55" s="21"/>
      <c r="M55" s="22"/>
      <c r="N55" s="22"/>
      <c r="O55" s="22"/>
    </row>
    <row r="56" spans="1:15" ht="19.5" x14ac:dyDescent="0.4">
      <c r="H56" s="1"/>
      <c r="I56" s="18"/>
      <c r="J56" s="19"/>
      <c r="K56" s="20"/>
      <c r="L56" s="21"/>
      <c r="M56" s="22"/>
      <c r="N56" s="22"/>
      <c r="O56" s="22"/>
    </row>
    <row r="57" spans="1:15" ht="19.5" x14ac:dyDescent="0.4">
      <c r="A57" s="1"/>
      <c r="H57" s="1"/>
      <c r="I57" s="18"/>
      <c r="J57" s="19"/>
      <c r="K57" s="20"/>
      <c r="L57" s="21"/>
      <c r="M57" s="22"/>
      <c r="N57" s="22"/>
      <c r="O57" s="22"/>
    </row>
  </sheetData>
  <mergeCells count="1">
    <mergeCell ref="M43:O43"/>
  </mergeCells>
  <phoneticPr fontId="3"/>
  <conditionalFormatting sqref="A48:A55">
    <cfRule type="containsText" dxfId="4" priority="1" operator="containsText" text="1">
      <formula>NOT(ISERROR(SEARCH("1",A48)))</formula>
    </cfRule>
  </conditionalFormatting>
  <conditionalFormatting sqref="I48:I57">
    <cfRule type="containsText" dxfId="3" priority="2" operator="containsText" text="1">
      <formula>NOT(ISERROR(SEARCH("1",I48)))</formula>
    </cfRule>
  </conditionalFormatting>
  <conditionalFormatting sqref="K44">
    <cfRule type="containsText" dxfId="2" priority="3" operator="containsText" text="戸建">
      <formula>NOT(ISERROR(SEARCH("戸建",K44)))</formula>
    </cfRule>
    <cfRule type="containsText" dxfId="1" priority="4" operator="containsText" text="集合">
      <formula>NOT(ISERROR(SEARCH("集合",K44)))</formula>
    </cfRule>
    <cfRule type="containsText" dxfId="0" priority="5" operator="containsText" text="軒並">
      <formula>NOT(ISERROR(SEARCH("軒並",K44)))</formula>
    </cfRule>
  </conditionalFormatting>
  <dataValidations count="2">
    <dataValidation type="list" allowBlank="1" showInputMessage="1" showErrorMessage="1" sqref="K44" xr:uid="{24734079-2C6F-426F-8DE1-CAB4BB7CDB05}">
      <formula1>"軒並,集合,戸建"</formula1>
    </dataValidation>
    <dataValidation type="whole" errorStyle="warning" allowBlank="1" showErrorMessage="1" errorTitle="「1」の入力のみ有効です" prompt="配布エリアに加える場合は数字の「1」を入力" sqref="I48:I57 A48:A55" xr:uid="{E491D8AA-3467-405E-AB33-935A14EB748C}">
      <formula1>1</formula1>
      <formula2>1</formula2>
    </dataValidation>
  </dataValidations>
  <printOptions horizontalCentered="1" verticalCentered="1"/>
  <pageMargins left="0" right="0" top="0" bottom="0" header="0" footer="0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与那原町</vt:lpstr>
      <vt:lpstr>与那原町!Print_Area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ポスティングBee沖縄ーPC01</dc:creator>
  <cp:lastModifiedBy>ポスティングBee沖縄ーPC01</cp:lastModifiedBy>
  <dcterms:created xsi:type="dcterms:W3CDTF">2024-05-14T02:04:12Z</dcterms:created>
  <dcterms:modified xsi:type="dcterms:W3CDTF">2025-02-06T05:41:13Z</dcterms:modified>
</cp:coreProperties>
</file>