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2C463CB1-B56B-4554-AC67-D095E121736C}" xr6:coauthVersionLast="47" xr6:coauthVersionMax="47" xr10:uidLastSave="{00000000-0000-0000-0000-000000000000}"/>
  <bookViews>
    <workbookView xWindow="-120" yWindow="-120" windowWidth="29040" windowHeight="15720" xr2:uid="{6D4EFEFB-2BEC-48EC-8681-232F120B9876}"/>
  </bookViews>
  <sheets>
    <sheet name="中城村" sheetId="2" r:id="rId1"/>
  </sheets>
  <definedNames>
    <definedName name="_xlnm.Print_Area" localSheetId="0">中城村!$A$1:$O$63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2" l="1"/>
  <c r="L62" i="2"/>
  <c r="L61" i="2"/>
  <c r="D61" i="2"/>
  <c r="L60" i="2"/>
  <c r="D60" i="2"/>
  <c r="L59" i="2"/>
  <c r="D59" i="2"/>
  <c r="L58" i="2"/>
  <c r="D58" i="2"/>
  <c r="L57" i="2"/>
  <c r="D57" i="2"/>
  <c r="L56" i="2"/>
  <c r="D56" i="2"/>
  <c r="L55" i="2"/>
  <c r="E55" i="2"/>
  <c r="D55" i="2"/>
  <c r="L51" i="2" s="1"/>
  <c r="O51" i="2"/>
  <c r="N51" i="2"/>
  <c r="M51" i="2"/>
</calcChain>
</file>

<file path=xl/sharedStrings.xml><?xml version="1.0" encoding="utf-8"?>
<sst xmlns="http://schemas.openxmlformats.org/spreadsheetml/2006/main" count="57" uniqueCount="46">
  <si>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</si>
  <si>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</si>
  <si>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</si>
  <si>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</si>
  <si>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</si>
  <si>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</si>
  <si>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</si>
  <si>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</si>
  <si>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</si>
  <si>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配布期間2週間</t>
    <rPh sb="0" eb="4">
      <t>ハイフキカン</t>
    </rPh>
    <rPh sb="5" eb="7">
      <t>シュウカン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</si>
  <si>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</si>
  <si>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</si>
  <si>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</si>
  <si>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NG-01</t>
    <phoneticPr fontId="3"/>
  </si>
  <si>
    <t>字南上原</t>
    <rPh sb="0" eb="1">
      <t>アザ</t>
    </rPh>
    <rPh sb="1" eb="2">
      <t>ミナミ</t>
    </rPh>
    <rPh sb="2" eb="4">
      <t>ウエハラ</t>
    </rPh>
    <phoneticPr fontId="3"/>
  </si>
  <si>
    <t>NG-05</t>
  </si>
  <si>
    <t>NG-06</t>
  </si>
  <si>
    <t>NG-07</t>
  </si>
  <si>
    <t>NG-08</t>
  </si>
  <si>
    <t>NG-09</t>
  </si>
  <si>
    <t>NG-10</t>
  </si>
  <si>
    <t>NG-11</t>
  </si>
  <si>
    <t>NG-12</t>
  </si>
  <si>
    <t>NG-13</t>
  </si>
  <si>
    <t>NG-14</t>
  </si>
  <si>
    <t>NG-15</t>
  </si>
  <si>
    <t>NG-16</t>
  </si>
  <si>
    <t>NG-17</t>
  </si>
  <si>
    <t>NG-18</t>
  </si>
  <si>
    <t>NG-19</t>
  </si>
  <si>
    <t>字北上原</t>
  </si>
  <si>
    <t>字新垣</t>
  </si>
  <si>
    <t>字登又</t>
  </si>
  <si>
    <t>字伊集</t>
  </si>
  <si>
    <t>字和宇慶</t>
  </si>
  <si>
    <t>字北浜・南浜</t>
  </si>
  <si>
    <t>字津覇</t>
  </si>
  <si>
    <t>字奥間</t>
  </si>
  <si>
    <t>字安里</t>
  </si>
  <si>
    <t>字当間</t>
  </si>
  <si>
    <t>軒並</t>
    <phoneticPr fontId="3"/>
  </si>
  <si>
    <t>字屋宜</t>
  </si>
  <si>
    <t>字添石</t>
  </si>
  <si>
    <t>字伊舎堂</t>
  </si>
  <si>
    <t>字泊</t>
  </si>
  <si>
    <t>字久場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</si>
</sst>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6" borderId="2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190500</xdr:rowOff>
    </xdr:from>
    <xdr:to>
      <xdr:col>13</xdr:col>
      <xdr:colOff>419100</xdr:colOff>
      <xdr:row>47</xdr:row>
      <xdr:rowOff>153082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253187-C8DC-4AFE-A104-F713E0125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90500"/>
          <a:ext cx="8858250" cy="1130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43C2-1D42-4851-B682-958E16D8827C}">
  <sheetPr>
    <tabColor theme="4"/>
  </sheetPr>
  <dimension ref="A28:AA64"/>
  <sheetViews>
    <sheetView tabSelected="1" topLeftCell="A18" zoomScale="70" zoomScaleNormal="70" zoomScaleSheetLayoutView="100" workbookViewId="0">
      <selection activeCell="Q44" sqref="Q44"/>
    </sheetView>
  </sheetViews>
  <sheetFormatPr defaultRowHeight="18.75" x14ac:dyDescent="0.4"/>
  <cols>
    <col min="1" max="1" width="7.25" style="3" customWidth="1"/>
    <col min="2" max="2" width="8" style="3" customWidth="1"/>
    <col min="3" max="3" width="15.7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8" spans="1:15" ht="19.5" x14ac:dyDescent="0.4">
      <c r="A28" s="1"/>
      <c r="B28" s="1"/>
      <c r="C28" s="1"/>
      <c r="D28" s="1"/>
      <c r="E28" s="1"/>
      <c r="F28" s="1"/>
      <c r="G28" s="2"/>
      <c r="H28" s="1"/>
      <c r="I28" s="1"/>
      <c r="J28" s="1"/>
    </row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4"/>
      <c r="J30" s="1"/>
      <c r="K30" s="1"/>
      <c r="L30" s="1"/>
      <c r="M30" s="1"/>
      <c r="N30" s="1"/>
      <c r="O30" s="1"/>
    </row>
    <row r="31" spans="1:15" ht="19.5" x14ac:dyDescent="0.4">
      <c r="H31" s="1"/>
      <c r="J31" s="4"/>
      <c r="K31" s="4"/>
      <c r="L31" s="4"/>
      <c r="M31" s="4"/>
      <c r="N31" s="4"/>
      <c r="O31" s="4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3:15" ht="19.5" x14ac:dyDescent="0.4">
      <c r="C33" s="1"/>
      <c r="D33" s="1"/>
      <c r="E33" s="1"/>
      <c r="F33" s="1"/>
      <c r="G33" s="1"/>
      <c r="H33" s="1"/>
      <c r="J33" s="4"/>
      <c r="K33" s="4"/>
      <c r="L33" s="4"/>
      <c r="M33" s="4"/>
      <c r="N33" s="4"/>
      <c r="O33" s="4"/>
    </row>
    <row r="34" spans="3:15" ht="19.5" x14ac:dyDescent="0.4">
      <c r="C34" s="1"/>
      <c r="D34" s="1"/>
      <c r="E34" s="1"/>
      <c r="F34" s="1"/>
      <c r="G34" s="1"/>
      <c r="H34" s="1"/>
      <c r="J34" s="4"/>
      <c r="K34" s="4"/>
      <c r="L34" s="4"/>
      <c r="M34" s="4"/>
      <c r="N34" s="4"/>
      <c r="O34" s="4"/>
    </row>
    <row r="35" spans="3:15" ht="19.5" x14ac:dyDescent="0.4">
      <c r="C35" s="1"/>
      <c r="D35" s="1"/>
      <c r="E35" s="1"/>
      <c r="F35" s="1"/>
      <c r="G35" s="1"/>
      <c r="H35" s="1"/>
      <c r="J35" s="4"/>
      <c r="K35" s="4"/>
      <c r="L35" s="4"/>
      <c r="M35" s="4"/>
      <c r="N35" s="4"/>
      <c r="O35" s="4"/>
    </row>
    <row r="36" spans="3:15" ht="19.5" x14ac:dyDescent="0.4">
      <c r="C36" s="1"/>
      <c r="D36" s="1"/>
      <c r="E36" s="1"/>
      <c r="F36" s="1"/>
      <c r="G36" s="1"/>
      <c r="H36" s="1"/>
      <c r="J36" s="4"/>
      <c r="K36" s="4"/>
      <c r="L36" s="4"/>
      <c r="M36" s="4"/>
      <c r="N36" s="4"/>
      <c r="O36" s="4"/>
    </row>
    <row r="37" spans="3:15" ht="19.5" x14ac:dyDescent="0.4">
      <c r="C37" s="1"/>
      <c r="D37" s="1"/>
      <c r="E37" s="1"/>
      <c r="F37" s="1"/>
      <c r="G37" s="1"/>
      <c r="H37" s="1"/>
      <c r="J37" s="4"/>
      <c r="K37" s="4"/>
      <c r="L37" s="4"/>
      <c r="M37" s="4"/>
      <c r="N37" s="4"/>
      <c r="O37" s="4"/>
    </row>
    <row r="38" spans="3:15" ht="19.5" x14ac:dyDescent="0.4">
      <c r="C38" s="1"/>
      <c r="D38" s="1"/>
      <c r="E38" s="1"/>
      <c r="F38" s="1"/>
      <c r="G38" s="1"/>
      <c r="H38" s="1"/>
      <c r="J38" s="4"/>
      <c r="K38" s="4"/>
      <c r="L38" s="4"/>
      <c r="M38" s="4"/>
      <c r="N38" s="4"/>
      <c r="O38" s="4"/>
    </row>
    <row r="39" spans="3:15" ht="19.5" x14ac:dyDescent="0.4">
      <c r="C39" s="1"/>
      <c r="D39" s="1"/>
      <c r="E39" s="1"/>
      <c r="F39" s="1"/>
      <c r="G39" s="1"/>
      <c r="H39" s="1"/>
      <c r="J39" s="4"/>
      <c r="K39" s="4"/>
      <c r="L39" s="4"/>
      <c r="M39" s="4"/>
      <c r="N39" s="4"/>
      <c r="O39" s="4"/>
    </row>
    <row r="40" spans="3:15" ht="19.5" x14ac:dyDescent="0.4"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3:15" ht="19.5" x14ac:dyDescent="0.4">
      <c r="C41" s="1"/>
      <c r="D41" s="1"/>
      <c r="E41" s="1"/>
      <c r="F41" s="1"/>
      <c r="G41" s="1"/>
      <c r="H41" s="1"/>
      <c r="J41" s="4"/>
      <c r="K41" s="4"/>
      <c r="L41" s="4"/>
      <c r="M41" s="4"/>
      <c r="N41" s="4"/>
      <c r="O41" s="4"/>
    </row>
    <row r="42" spans="3:15" ht="19.5" x14ac:dyDescent="0.4">
      <c r="C42" s="1"/>
      <c r="D42" s="1"/>
      <c r="E42" s="1"/>
      <c r="F42" s="1"/>
      <c r="G42" s="1"/>
      <c r="H42" s="1"/>
      <c r="J42" s="4"/>
      <c r="K42" s="4"/>
      <c r="L42" s="4"/>
      <c r="M42" s="4"/>
      <c r="N42" s="4"/>
      <c r="O42" s="4"/>
    </row>
    <row r="43" spans="3:15" ht="19.5" x14ac:dyDescent="0.4">
      <c r="C43" s="1"/>
      <c r="D43" s="1"/>
      <c r="E43" s="1"/>
      <c r="F43" s="1"/>
      <c r="G43" s="1"/>
      <c r="H43" s="1"/>
      <c r="J43" s="4"/>
      <c r="K43" s="4"/>
      <c r="L43" s="4"/>
      <c r="M43" s="4"/>
      <c r="N43" s="4"/>
      <c r="O43" s="4"/>
    </row>
    <row r="49" spans="1:27" ht="19.5" x14ac:dyDescent="0.4">
      <c r="C49" s="1"/>
      <c r="D49" s="1"/>
      <c r="E49" s="1"/>
      <c r="F49" s="1"/>
      <c r="G49" s="1"/>
      <c r="H49" s="1"/>
      <c r="J49" s="4"/>
      <c r="K49" s="5">
        <v>45717</v>
      </c>
      <c r="M49" s="6" t="s">
        <v>0</v>
      </c>
      <c r="N49" s="6"/>
      <c r="O49" s="6"/>
    </row>
    <row r="50" spans="1:27" ht="24" x14ac:dyDescent="0.4">
      <c r="A50" s="7"/>
      <c r="B50" s="8"/>
      <c r="C50" s="8"/>
      <c r="D50" s="8"/>
      <c r="E50" s="8"/>
      <c r="F50" s="8"/>
      <c r="G50" s="1"/>
      <c r="H50" s="1"/>
      <c r="J50" s="9" t="s">
        <v>1</v>
      </c>
      <c r="K50" s="10" t="s">
        <v>40</v>
      </c>
      <c r="L50" s="11" t="s">
        <v>2</v>
      </c>
      <c r="M50" s="11" t="s">
        <v>3</v>
      </c>
      <c r="N50" s="11" t="s">
        <v>4</v>
      </c>
      <c r="O50" s="11" t="s">
        <v>5</v>
      </c>
    </row>
    <row r="51" spans="1:27" ht="19.5" x14ac:dyDescent="0.4">
      <c r="A51" s="12"/>
      <c r="B51" s="13"/>
      <c r="C51" s="13"/>
      <c r="D51" s="13"/>
      <c r="E51" s="13"/>
      <c r="F51" s="13"/>
      <c r="G51" s="1"/>
      <c r="H51" s="1"/>
      <c r="J51" s="4"/>
      <c r="K51" s="14" t="s">
        <v>6</v>
      </c>
      <c r="L51" s="29">
        <f>SUM(D55:D61,L55:L63)</f>
        <v>0</v>
      </c>
      <c r="M51" s="30">
        <f>SUM(E55:E61,M55:M63)</f>
        <v>6160</v>
      </c>
      <c r="N51" s="30">
        <f t="shared" ref="N51" si="0">SUM(F55:F61,N55:N63)</f>
        <v>2990</v>
      </c>
      <c r="O51" s="30">
        <f>SUM(G55:G61,O55:O63)</f>
        <v>3160</v>
      </c>
    </row>
    <row r="52" spans="1:27" ht="19.5" x14ac:dyDescent="0.4">
      <c r="A52" s="16"/>
      <c r="B52" s="17"/>
      <c r="C52" s="18"/>
      <c r="D52" s="19"/>
      <c r="E52" s="20"/>
      <c r="F52" s="20"/>
      <c r="G52" s="1"/>
      <c r="H52" s="1"/>
      <c r="I52" s="15" t="s">
        <v>7</v>
      </c>
      <c r="J52" s="4"/>
      <c r="L52" s="21" t="s">
        <v>8</v>
      </c>
    </row>
    <row r="53" spans="1:27" ht="24" x14ac:dyDescent="0.4">
      <c r="A53" s="33" t="s">
        <v>9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27" ht="19.5" x14ac:dyDescent="0.4">
      <c r="A54" s="22" t="s">
        <v>10</v>
      </c>
      <c r="B54" s="11" t="s">
        <v>11</v>
      </c>
      <c r="C54" s="11" t="s">
        <v>12</v>
      </c>
      <c r="D54" s="11" t="s">
        <v>2</v>
      </c>
      <c r="E54" s="11" t="s">
        <v>3</v>
      </c>
      <c r="F54" s="11" t="s">
        <v>4</v>
      </c>
      <c r="G54" s="11" t="s">
        <v>5</v>
      </c>
      <c r="H54" s="1"/>
      <c r="I54" s="24" t="s">
        <v>10</v>
      </c>
      <c r="J54" s="25" t="s">
        <v>11</v>
      </c>
      <c r="K54" s="25" t="s">
        <v>12</v>
      </c>
      <c r="L54" s="25" t="s">
        <v>2</v>
      </c>
      <c r="M54" s="25" t="s">
        <v>3</v>
      </c>
      <c r="N54" s="25" t="s">
        <v>4</v>
      </c>
      <c r="O54" s="25" t="s">
        <v>5</v>
      </c>
      <c r="AA54" s="15"/>
    </row>
    <row r="55" spans="1:27" ht="19.5" x14ac:dyDescent="0.4">
      <c r="A55" s="23"/>
      <c r="B55" s="26" t="s">
        <v>13</v>
      </c>
      <c r="C55" s="27" t="s">
        <v>14</v>
      </c>
      <c r="D55" s="32">
        <f>IF(A55=1,IF($K$50="戸建",G55,IF($K$50="集合",F55,E55)),0)</f>
        <v>0</v>
      </c>
      <c r="E55" s="28">
        <f>F55+G55</f>
        <v>3500</v>
      </c>
      <c r="F55" s="28">
        <v>2500</v>
      </c>
      <c r="G55" s="28">
        <v>1000</v>
      </c>
      <c r="H55" s="1"/>
      <c r="I55" s="23"/>
      <c r="J55" s="26" t="s">
        <v>21</v>
      </c>
      <c r="K55" s="27" t="s">
        <v>36</v>
      </c>
      <c r="L55" s="31">
        <f>IF(I55=1,IF($K$50="戸建",O55,IF($K$50="集合",N55,M55)),0)</f>
        <v>0</v>
      </c>
      <c r="M55" s="28">
        <v>330</v>
      </c>
      <c r="N55" s="28">
        <v>90</v>
      </c>
      <c r="O55" s="28">
        <v>240</v>
      </c>
    </row>
    <row r="56" spans="1:27" ht="19.5" x14ac:dyDescent="0.4">
      <c r="A56" s="23"/>
      <c r="B56" s="26" t="s">
        <v>15</v>
      </c>
      <c r="C56" s="27" t="s">
        <v>30</v>
      </c>
      <c r="D56" s="31">
        <f>IF(A56=1,IF($K$50="戸建",G56,IF($K$50="集合",F56,E56)),0)</f>
        <v>0</v>
      </c>
      <c r="E56" s="28">
        <v>110</v>
      </c>
      <c r="F56" s="28">
        <v>10</v>
      </c>
      <c r="G56" s="28">
        <v>100</v>
      </c>
      <c r="I56" s="23"/>
      <c r="J56" s="26" t="s">
        <v>22</v>
      </c>
      <c r="K56" s="27" t="s">
        <v>37</v>
      </c>
      <c r="L56" s="31">
        <f>IF(I56=1,IF($K$50="戸建",O56,IF($K$50="集合",N56,M56)),0)</f>
        <v>0</v>
      </c>
      <c r="M56" s="28">
        <v>200</v>
      </c>
      <c r="N56" s="28">
        <v>20</v>
      </c>
      <c r="O56" s="28">
        <v>180</v>
      </c>
    </row>
    <row r="57" spans="1:27" ht="19.5" x14ac:dyDescent="0.4">
      <c r="A57" s="23"/>
      <c r="B57" s="26" t="s">
        <v>16</v>
      </c>
      <c r="C57" s="27" t="s">
        <v>31</v>
      </c>
      <c r="D57" s="31">
        <f>IF(A57=1,IF($K$50="戸建",G57,IF($K$50="集合",F57,E57)),0)</f>
        <v>0</v>
      </c>
      <c r="E57" s="28">
        <v>140</v>
      </c>
      <c r="F57" s="28">
        <v>0</v>
      </c>
      <c r="G57" s="28">
        <v>140</v>
      </c>
      <c r="I57" s="23"/>
      <c r="J57" s="26" t="s">
        <v>23</v>
      </c>
      <c r="K57" s="27" t="s">
        <v>38</v>
      </c>
      <c r="L57" s="31">
        <f>IF(I57=1,IF($K$50="戸建",O57,IF($K$50="集合",N57,M57)),0)</f>
        <v>0</v>
      </c>
      <c r="M57" s="28">
        <v>90</v>
      </c>
      <c r="N57" s="28">
        <v>10</v>
      </c>
      <c r="O57" s="28">
        <v>80</v>
      </c>
    </row>
    <row r="58" spans="1:27" ht="19.5" x14ac:dyDescent="0.4">
      <c r="A58" s="23"/>
      <c r="B58" s="26" t="s">
        <v>17</v>
      </c>
      <c r="C58" s="27" t="s">
        <v>32</v>
      </c>
      <c r="D58" s="31">
        <f>IF(A58=1,IF($K$50="戸建",G58,IF($K$50="集合",F58,E58)),0)</f>
        <v>0</v>
      </c>
      <c r="E58" s="28">
        <v>170</v>
      </c>
      <c r="F58" s="28">
        <v>40</v>
      </c>
      <c r="G58" s="28">
        <v>130</v>
      </c>
      <c r="I58" s="23"/>
      <c r="J58" s="26" t="s">
        <v>24</v>
      </c>
      <c r="K58" s="27" t="s">
        <v>39</v>
      </c>
      <c r="L58" s="31">
        <f>IF(I58=1,IF($K$50="戸建",O58,IF($K$50="集合",N58,M58)),0)</f>
        <v>0</v>
      </c>
      <c r="M58" s="28">
        <v>200</v>
      </c>
      <c r="N58" s="28">
        <v>60</v>
      </c>
      <c r="O58" s="28">
        <v>140</v>
      </c>
    </row>
    <row r="59" spans="1:27" ht="19.5" x14ac:dyDescent="0.4">
      <c r="A59" s="23"/>
      <c r="B59" s="26" t="s">
        <v>18</v>
      </c>
      <c r="C59" s="27" t="s">
        <v>33</v>
      </c>
      <c r="D59" s="31">
        <f>IF(A59=1,IF($K$50="戸建",G59,IF($K$50="集合",F59,E59)),0)</f>
        <v>0</v>
      </c>
      <c r="E59" s="28">
        <v>190</v>
      </c>
      <c r="F59" s="28">
        <v>30</v>
      </c>
      <c r="G59" s="28">
        <v>160</v>
      </c>
      <c r="I59" s="23"/>
      <c r="J59" s="26" t="s">
        <v>25</v>
      </c>
      <c r="K59" s="27" t="s">
        <v>41</v>
      </c>
      <c r="L59" s="31">
        <f>IF(I59=1,IF($K$50="戸建",O59,IF($K$50="集合",N59,M59)),0)</f>
        <v>0</v>
      </c>
      <c r="M59" s="28">
        <v>210</v>
      </c>
      <c r="N59" s="28">
        <v>70</v>
      </c>
      <c r="O59" s="28">
        <v>140</v>
      </c>
    </row>
    <row r="60" spans="1:27" ht="19.5" x14ac:dyDescent="0.4">
      <c r="A60" s="23"/>
      <c r="B60" s="26" t="s">
        <v>19</v>
      </c>
      <c r="C60" s="27" t="s">
        <v>34</v>
      </c>
      <c r="D60" s="31">
        <f>IF(A60=1,IF($K$50="戸建",G60,IF($K$50="集合",F60,E60)),0)</f>
        <v>0</v>
      </c>
      <c r="E60" s="28">
        <v>160</v>
      </c>
      <c r="F60" s="28">
        <v>0</v>
      </c>
      <c r="G60" s="28">
        <v>160</v>
      </c>
      <c r="I60" s="23"/>
      <c r="J60" s="26" t="s">
        <v>26</v>
      </c>
      <c r="K60" s="27" t="s">
        <v>42</v>
      </c>
      <c r="L60" s="31">
        <f>IF(I60=1,IF($K$50="戸建",O60,IF($K$50="集合",N60,M60)),0)</f>
        <v>0</v>
      </c>
      <c r="M60" s="28">
        <v>100</v>
      </c>
      <c r="N60" s="28">
        <v>10</v>
      </c>
      <c r="O60" s="28">
        <v>90</v>
      </c>
    </row>
    <row r="61" spans="1:27" ht="19.5" x14ac:dyDescent="0.4">
      <c r="A61" s="23"/>
      <c r="B61" s="26" t="s">
        <v>20</v>
      </c>
      <c r="C61" s="27" t="s">
        <v>35</v>
      </c>
      <c r="D61" s="31">
        <f>IF(A61=1,IF($K$50="戸建",G61,IF($K$50="集合",F61,E61)),0)</f>
        <v>0</v>
      </c>
      <c r="E61" s="28">
        <v>130</v>
      </c>
      <c r="F61" s="28">
        <v>0</v>
      </c>
      <c r="G61" s="28">
        <v>130</v>
      </c>
      <c r="I61" s="23"/>
      <c r="J61" s="26" t="s">
        <v>27</v>
      </c>
      <c r="K61" s="27" t="s">
        <v>43</v>
      </c>
      <c r="L61" s="31">
        <f>IF(I61=1,IF($K$50="戸建",O61,IF($K$50="集合",N61,M61)),0)</f>
        <v>0</v>
      </c>
      <c r="M61" s="28">
        <v>210</v>
      </c>
      <c r="N61" s="28">
        <v>50</v>
      </c>
      <c r="O61" s="28">
        <v>160</v>
      </c>
    </row>
    <row r="62" spans="1:27" ht="19.5" x14ac:dyDescent="0.4">
      <c r="I62" s="23"/>
      <c r="J62" s="26" t="s">
        <v>28</v>
      </c>
      <c r="K62" s="27" t="s">
        <v>44</v>
      </c>
      <c r="L62" s="31">
        <f>IF(I62=1,IF($K$50="戸建",O62,IF($K$50="集合",N62,M62)),0)</f>
        <v>0</v>
      </c>
      <c r="M62" s="28">
        <v>40</v>
      </c>
      <c r="N62" s="28">
        <v>0</v>
      </c>
      <c r="O62" s="28">
        <v>40</v>
      </c>
    </row>
    <row r="63" spans="1:27" ht="19.5" x14ac:dyDescent="0.4">
      <c r="I63" s="34"/>
      <c r="J63" s="26" t="s">
        <v>29</v>
      </c>
      <c r="K63" s="27" t="s">
        <v>45</v>
      </c>
      <c r="L63" s="31">
        <f>IF(I63=1,IF($K$50="戸建",O63,IF($K$50="集合",N63,M63)),0)</f>
        <v>0</v>
      </c>
      <c r="M63" s="30">
        <v>380</v>
      </c>
      <c r="N63" s="30">
        <v>100</v>
      </c>
      <c r="O63" s="30">
        <v>270</v>
      </c>
    </row>
    <row r="64" spans="1:27" ht="19.5" x14ac:dyDescent="0.4">
      <c r="I64" s="16"/>
      <c r="J64" s="35"/>
      <c r="K64" s="36"/>
      <c r="L64" s="19"/>
      <c r="M64" s="20"/>
      <c r="N64" s="20"/>
      <c r="O64" s="20"/>
    </row>
  </sheetData>
  <mergeCells count="1">
    <mergeCell ref="A53:O53"/>
  </mergeCells>
  <phoneticPr fontId="3"/>
  <conditionalFormatting sqref="A52 I55:I64">
    <cfRule type="containsText" dxfId="5" priority="3" operator="containsText" text="1">
      <formula>NOT(ISERROR(SEARCH("1",A52)))</formula>
    </cfRule>
  </conditionalFormatting>
  <conditionalFormatting sqref="A55">
    <cfRule type="containsText" dxfId="4" priority="2" operator="containsText" text="1">
      <formula>NOT(ISERROR(SEARCH("1",A55)))</formula>
    </cfRule>
  </conditionalFormatting>
  <conditionalFormatting sqref="K50">
    <cfRule type="containsText" dxfId="3" priority="4" operator="containsText" text="戸建">
      <formula>NOT(ISERROR(SEARCH("戸建",K50)))</formula>
    </cfRule>
    <cfRule type="containsText" dxfId="2" priority="5" operator="containsText" text="集合">
      <formula>NOT(ISERROR(SEARCH("集合",K50)))</formula>
    </cfRule>
    <cfRule type="containsText" dxfId="1" priority="6" operator="containsText" text="軒並">
      <formula>NOT(ISERROR(SEARCH("軒並",K50)))</formula>
    </cfRule>
  </conditionalFormatting>
  <conditionalFormatting sqref="A56:A61">
    <cfRule type="containsText" dxfId="0" priority="1" operator="containsText" text="1">
      <formula>NOT(ISERROR(SEARCH("1",A56)))</formula>
    </cfRule>
  </conditionalFormatting>
  <dataValidations count="2">
    <dataValidation type="list" allowBlank="1" showInputMessage="1" showErrorMessage="1" sqref="K50" xr:uid="{7CFB0477-78A3-4B9F-94C0-AE7FE3BBA80E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52 A55:A61 I55:I64" xr:uid="{B448504C-1F40-4CBD-BE9C-076DA48B90B1}">
      <formula1>1</formula1>
      <formula2>1</formula2>
    </dataValidation>
  </dataValidations>
  <printOptions horizontalCentered="1" verticalCentered="1"/>
  <pageMargins left="0" right="0" top="0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中城村</vt:lpstr>
      <vt:lpstr>中城村!Print_Area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cp:lastPrinted>2025-02-06T05:45:34Z</cp:lastPrinted>
  <dcterms:created xsi:type="dcterms:W3CDTF">2024-05-14T02:25:22Z</dcterms:created>
  <dcterms:modified xsi:type="dcterms:W3CDTF">2025-02-10T03:27:12Z</dcterms:modified>
</cp:coreProperties>
</file>