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【一般クライアント】ポスティングBeeおきなわ 資料\02-エリア別部数表\"/>
    </mc:Choice>
  </mc:AlternateContent>
  <xr:revisionPtr revIDLastSave="0" documentId="8_{685AC8D2-7D06-44CB-9413-A58B7BAD7DC4}" xr6:coauthVersionLast="47" xr6:coauthVersionMax="47" xr10:uidLastSave="{00000000-0000-0000-0000-000000000000}"/>
  <bookViews>
    <workbookView xWindow="5160" yWindow="1260" windowWidth="20010" windowHeight="14145" xr2:uid="{CC1692CD-9223-433B-918E-26AC6AACEDE7}"/>
  </bookViews>
  <sheets>
    <sheet name="小禄" sheetId="1" r:id="rId1"/>
    <sheet name="真和志" sheetId="2" r:id="rId2"/>
    <sheet name="首里" sheetId="3" r:id="rId3"/>
    <sheet name="本庁" sheetId="4" r:id="rId4"/>
    <sheet name="新都心" sheetId="5" r:id="rId5"/>
  </sheets>
  <definedNames>
    <definedName name="_xlnm.Print_Area" localSheetId="2">首里!$A$1:$O$66</definedName>
    <definedName name="_xlnm.Print_Area" localSheetId="0">小禄!$A$1:$O$67</definedName>
    <definedName name="_xlnm.Print_Area" localSheetId="4">新都心!$A$1:$O$68</definedName>
    <definedName name="_xlnm.Print_Area" localSheetId="1">真和志!$A$1:$O$67</definedName>
    <definedName name="_xlnm.Print_Area" localSheetId="3">本庁!$A$1:$O$67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5" l="1"/>
  <c r="L67" i="5"/>
  <c r="D67" i="5"/>
  <c r="L66" i="5"/>
  <c r="D66" i="5"/>
  <c r="L65" i="5"/>
  <c r="D65" i="5"/>
  <c r="L64" i="5"/>
  <c r="D64" i="5"/>
  <c r="L63" i="5"/>
  <c r="D63" i="5"/>
  <c r="L62" i="5"/>
  <c r="D62" i="5"/>
  <c r="L61" i="5"/>
  <c r="D61" i="5"/>
  <c r="L60" i="5"/>
  <c r="D60" i="5"/>
  <c r="L59" i="5"/>
  <c r="D59" i="5"/>
  <c r="L53" i="5" s="1"/>
  <c r="L58" i="5"/>
  <c r="D58" i="5"/>
  <c r="L57" i="5"/>
  <c r="D57" i="5"/>
  <c r="L56" i="5"/>
  <c r="D56" i="5"/>
  <c r="O53" i="5"/>
  <c r="N53" i="5"/>
  <c r="M53" i="5"/>
  <c r="D66" i="4"/>
  <c r="L65" i="4"/>
  <c r="D65" i="4"/>
  <c r="L64" i="4"/>
  <c r="D64" i="4"/>
  <c r="L63" i="4"/>
  <c r="D63" i="4"/>
  <c r="L62" i="4"/>
  <c r="D62" i="4"/>
  <c r="L61" i="4"/>
  <c r="D61" i="4"/>
  <c r="L60" i="4"/>
  <c r="D60" i="4"/>
  <c r="L59" i="4"/>
  <c r="D59" i="4"/>
  <c r="L58" i="4"/>
  <c r="D58" i="4"/>
  <c r="L57" i="4"/>
  <c r="D57" i="4"/>
  <c r="L56" i="4"/>
  <c r="D56" i="4"/>
  <c r="L55" i="4"/>
  <c r="D55" i="4"/>
  <c r="L54" i="4"/>
  <c r="D54" i="4"/>
  <c r="L53" i="4"/>
  <c r="D53" i="4"/>
  <c r="L52" i="4"/>
  <c r="D52" i="4"/>
  <c r="L51" i="4"/>
  <c r="D51" i="4"/>
  <c r="L47" i="4" s="1"/>
  <c r="L50" i="4"/>
  <c r="D50" i="4"/>
  <c r="O47" i="4"/>
  <c r="N47" i="4"/>
  <c r="M47" i="4"/>
  <c r="L64" i="3"/>
  <c r="D64" i="3"/>
  <c r="L63" i="3"/>
  <c r="D63" i="3"/>
  <c r="L62" i="3"/>
  <c r="D62" i="3"/>
  <c r="L61" i="3"/>
  <c r="D61" i="3"/>
  <c r="L60" i="3"/>
  <c r="D60" i="3"/>
  <c r="L59" i="3"/>
  <c r="D59" i="3"/>
  <c r="L58" i="3"/>
  <c r="D58" i="3"/>
  <c r="L57" i="3"/>
  <c r="D57" i="3"/>
  <c r="L56" i="3"/>
  <c r="D56" i="3"/>
  <c r="L55" i="3"/>
  <c r="D55" i="3"/>
  <c r="L54" i="3"/>
  <c r="D54" i="3"/>
  <c r="L53" i="3"/>
  <c r="D53" i="3"/>
  <c r="L52" i="3"/>
  <c r="D52" i="3"/>
  <c r="L51" i="3"/>
  <c r="D51" i="3"/>
  <c r="L50" i="3"/>
  <c r="D50" i="3"/>
  <c r="L49" i="3"/>
  <c r="D49" i="3"/>
  <c r="L48" i="3"/>
  <c r="D48" i="3"/>
  <c r="L47" i="3"/>
  <c r="D47" i="3"/>
  <c r="L46" i="3"/>
  <c r="D46" i="3"/>
  <c r="L45" i="3"/>
  <c r="D45" i="3"/>
  <c r="L44" i="3"/>
  <c r="D44" i="3"/>
  <c r="L43" i="3"/>
  <c r="D43" i="3"/>
  <c r="L42" i="3"/>
  <c r="D42" i="3"/>
  <c r="L41" i="3"/>
  <c r="D41" i="3"/>
  <c r="L40" i="3"/>
  <c r="D40" i="3"/>
  <c r="L39" i="3"/>
  <c r="D39" i="3"/>
  <c r="L38" i="3"/>
  <c r="D38" i="3"/>
  <c r="L29" i="3" s="1"/>
  <c r="L37" i="3"/>
  <c r="D37" i="3"/>
  <c r="L36" i="3"/>
  <c r="D36" i="3"/>
  <c r="L35" i="3"/>
  <c r="D35" i="3"/>
  <c r="L34" i="3"/>
  <c r="D34" i="3"/>
  <c r="L33" i="3"/>
  <c r="D33" i="3"/>
  <c r="L32" i="3"/>
  <c r="D32" i="3"/>
  <c r="O29" i="3"/>
  <c r="N29" i="3"/>
  <c r="M29" i="3"/>
  <c r="L67" i="2"/>
  <c r="L66" i="2"/>
  <c r="L65" i="2"/>
  <c r="D65" i="2"/>
  <c r="L64" i="2"/>
  <c r="D64" i="2"/>
  <c r="L63" i="2"/>
  <c r="D63" i="2"/>
  <c r="L62" i="2"/>
  <c r="D62" i="2"/>
  <c r="L61" i="2"/>
  <c r="D61" i="2"/>
  <c r="L60" i="2"/>
  <c r="D60" i="2"/>
  <c r="L59" i="2"/>
  <c r="D59" i="2"/>
  <c r="L58" i="2"/>
  <c r="D58" i="2"/>
  <c r="L57" i="2"/>
  <c r="D57" i="2"/>
  <c r="L56" i="2"/>
  <c r="D56" i="2"/>
  <c r="L55" i="2"/>
  <c r="D55" i="2"/>
  <c r="L47" i="2" s="1"/>
  <c r="L54" i="2"/>
  <c r="D54" i="2"/>
  <c r="L53" i="2"/>
  <c r="D53" i="2"/>
  <c r="L52" i="2"/>
  <c r="D52" i="2"/>
  <c r="L51" i="2"/>
  <c r="D51" i="2"/>
  <c r="L50" i="2"/>
  <c r="D50" i="2"/>
  <c r="O47" i="2"/>
  <c r="N47" i="2"/>
  <c r="M47" i="2"/>
  <c r="L67" i="1"/>
  <c r="D67" i="1"/>
  <c r="L66" i="1"/>
  <c r="D66" i="1"/>
  <c r="L65" i="1"/>
  <c r="D65" i="1"/>
  <c r="L64" i="1"/>
  <c r="D64" i="1"/>
  <c r="L63" i="1"/>
  <c r="D63" i="1"/>
  <c r="L62" i="1"/>
  <c r="D62" i="1"/>
  <c r="L61" i="1"/>
  <c r="D61" i="1"/>
  <c r="L60" i="1"/>
  <c r="D60" i="1"/>
  <c r="L59" i="1"/>
  <c r="D59" i="1"/>
  <c r="L58" i="1"/>
  <c r="D58" i="1"/>
  <c r="L57" i="1"/>
  <c r="D57" i="1"/>
  <c r="L56" i="1"/>
  <c r="D56" i="1"/>
  <c r="L55" i="1"/>
  <c r="D55" i="1"/>
  <c r="L50" i="1" s="1"/>
  <c r="L54" i="1"/>
  <c r="D54" i="1"/>
  <c r="L53" i="1"/>
  <c r="D53" i="1"/>
  <c r="O50" i="1"/>
  <c r="N50" i="1"/>
  <c r="M50" i="1"/>
</calcChain>
</file>

<file path=xl/sharedStrings.xml><?xml version="1.0" encoding="utf-8"?>
<sst xmlns="http://schemas.openxmlformats.org/spreadsheetml/2006/main" count="502" uniqueCount="391">
  <si>
    <t>　</t>
    <phoneticPr fontId="2"/>
  </si>
  <si>
    <t>総部数</t>
    <rPh sb="0" eb="3">
      <t>ソウブスウ</t>
    </rPh>
    <phoneticPr fontId="2"/>
  </si>
  <si>
    <t>①セグメントを選びます▶</t>
    <rPh sb="7" eb="8">
      <t>エラ</t>
    </rPh>
    <phoneticPr fontId="2"/>
  </si>
  <si>
    <t>軒並</t>
  </si>
  <si>
    <t>配布部数</t>
    <rPh sb="0" eb="4">
      <t>ハイフブスウ</t>
    </rPh>
    <phoneticPr fontId="2"/>
  </si>
  <si>
    <t>軒並</t>
    <rPh sb="0" eb="2">
      <t>ノキナ</t>
    </rPh>
    <phoneticPr fontId="2"/>
  </si>
  <si>
    <t>集合</t>
    <rPh sb="0" eb="2">
      <t>シュウゴウ</t>
    </rPh>
    <phoneticPr fontId="2"/>
  </si>
  <si>
    <t>戸建</t>
    <rPh sb="0" eb="2">
      <t>コダ</t>
    </rPh>
    <phoneticPr fontId="2"/>
  </si>
  <si>
    <t>合計</t>
    <rPh sb="0" eb="2">
      <t>ゴウケイ</t>
    </rPh>
    <phoneticPr fontId="2"/>
  </si>
  <si>
    <t>▼②選択するエリアに「1」を入力</t>
    <rPh sb="2" eb="4">
      <t>センタク</t>
    </rPh>
    <rPh sb="14" eb="16">
      <t>ニュウリョク</t>
    </rPh>
    <phoneticPr fontId="2"/>
  </si>
  <si>
    <t>▲③合計値が表示されます</t>
    <rPh sb="2" eb="4">
      <t>ゴウケイ</t>
    </rPh>
    <rPh sb="4" eb="5">
      <t>チ</t>
    </rPh>
    <rPh sb="6" eb="8">
      <t>ヒョウジ</t>
    </rPh>
    <phoneticPr fontId="2"/>
  </si>
  <si>
    <t>選択</t>
    <rPh sb="0" eb="2">
      <t>センタク</t>
    </rPh>
    <phoneticPr fontId="2"/>
  </si>
  <si>
    <t>図番</t>
    <rPh sb="0" eb="2">
      <t>ズバン</t>
    </rPh>
    <phoneticPr fontId="2"/>
  </si>
  <si>
    <t>町域</t>
    <rPh sb="0" eb="2">
      <t>チョウイキ</t>
    </rPh>
    <phoneticPr fontId="2"/>
  </si>
  <si>
    <t>O-02</t>
  </si>
  <si>
    <t>山下町</t>
  </si>
  <si>
    <t>O-23</t>
  </si>
  <si>
    <t>田原2丁目・字田原</t>
  </si>
  <si>
    <t>O-04</t>
  </si>
  <si>
    <t>金城1・2丁目</t>
  </si>
  <si>
    <t>O-24</t>
  </si>
  <si>
    <t>田原3丁目・赤嶺1丁目</t>
  </si>
  <si>
    <t>O-05</t>
  </si>
  <si>
    <t>金城2・3丁目</t>
  </si>
  <si>
    <t>O-25</t>
  </si>
  <si>
    <t>字田原・田原4丁目</t>
  </si>
  <si>
    <t>O-06</t>
  </si>
  <si>
    <t>田原1丁目・金城5丁目</t>
  </si>
  <si>
    <t>O-27</t>
  </si>
  <si>
    <t>宇栄原1丁目</t>
  </si>
  <si>
    <t>O-07</t>
  </si>
  <si>
    <t>金城3・4丁目・字安次嶺・赤嶺1丁目</t>
  </si>
  <si>
    <t>O-28</t>
  </si>
  <si>
    <t>宇栄原2丁目</t>
  </si>
  <si>
    <t>O-08</t>
  </si>
  <si>
    <t>赤嶺1丁目</t>
  </si>
  <si>
    <t>O-30</t>
  </si>
  <si>
    <t>宇栄原3丁目</t>
  </si>
  <si>
    <t>O-09</t>
  </si>
  <si>
    <t>赤嶺2丁目</t>
  </si>
  <si>
    <t>O-32</t>
  </si>
  <si>
    <t>高良2丁目・宇栄原6丁目</t>
  </si>
  <si>
    <t>O-10</t>
  </si>
  <si>
    <t>鏡原町</t>
  </si>
  <si>
    <t>O-34</t>
  </si>
  <si>
    <t>宇栄原4丁目・字宇栄原</t>
  </si>
  <si>
    <t>O-12</t>
  </si>
  <si>
    <t>小禄1丁目</t>
  </si>
  <si>
    <t>O-35</t>
  </si>
  <si>
    <t>字宇栄原・宇栄原4・5丁目</t>
  </si>
  <si>
    <t>O-15</t>
  </si>
  <si>
    <t>字小禄</t>
  </si>
  <si>
    <t>O-36</t>
  </si>
  <si>
    <t>宇栄原5丁目・字宇栄原・字我那覇の一部</t>
  </si>
  <si>
    <t>O-17</t>
  </si>
  <si>
    <t>小禄3丁目・字小禄</t>
  </si>
  <si>
    <t>O-37</t>
  </si>
  <si>
    <t>高良3丁目</t>
  </si>
  <si>
    <t>O-18</t>
  </si>
  <si>
    <t>小禄2・3丁目・字小禄</t>
  </si>
  <si>
    <t>O-38</t>
  </si>
  <si>
    <t>宮城1丁目・高良1丁目</t>
  </si>
  <si>
    <t>O-19</t>
  </si>
  <si>
    <t>小禄5丁目・字小禄</t>
  </si>
  <si>
    <t>O-39</t>
  </si>
  <si>
    <t>具志1丁目</t>
  </si>
  <si>
    <t>O-20</t>
    <phoneticPr fontId="2"/>
  </si>
  <si>
    <t>字小禄・小禄4丁目</t>
  </si>
  <si>
    <t>O-40</t>
  </si>
  <si>
    <t>具志2丁目</t>
  </si>
  <si>
    <t>O-22</t>
  </si>
  <si>
    <t>字小禄・字田原</t>
  </si>
  <si>
    <t>O-42</t>
  </si>
  <si>
    <t>具志3丁目</t>
  </si>
  <si>
    <t>配布部数</t>
    <rPh sb="0" eb="2">
      <t>ハイフ</t>
    </rPh>
    <rPh sb="2" eb="4">
      <t>ブスウ</t>
    </rPh>
    <phoneticPr fontId="2"/>
  </si>
  <si>
    <t>M-01</t>
    <phoneticPr fontId="2"/>
  </si>
  <si>
    <t>安里･大道</t>
    <phoneticPr fontId="2"/>
  </si>
  <si>
    <t>M-17</t>
    <phoneticPr fontId="2"/>
  </si>
  <si>
    <t>識名1丁目</t>
    <phoneticPr fontId="2"/>
  </si>
  <si>
    <t>M-02</t>
    <phoneticPr fontId="2"/>
  </si>
  <si>
    <t>壺屋2丁目</t>
    <phoneticPr fontId="2"/>
  </si>
  <si>
    <t>M-18</t>
  </si>
  <si>
    <t>識名2丁目</t>
  </si>
  <si>
    <t>M-03</t>
  </si>
  <si>
    <t>寄宮1丁目</t>
  </si>
  <si>
    <t>M-19</t>
    <phoneticPr fontId="2"/>
  </si>
  <si>
    <t>識名3丁目</t>
    <phoneticPr fontId="2"/>
  </si>
  <si>
    <t>M-04</t>
    <phoneticPr fontId="2"/>
  </si>
  <si>
    <t>寄宮2丁目</t>
    <phoneticPr fontId="2"/>
  </si>
  <si>
    <t>M-20</t>
  </si>
  <si>
    <t>識名4丁目</t>
  </si>
  <si>
    <t>M-05</t>
    <phoneticPr fontId="2"/>
  </si>
  <si>
    <t>寄宮3丁目</t>
    <phoneticPr fontId="2"/>
  </si>
  <si>
    <t>M-21</t>
  </si>
  <si>
    <t>長田1丁目</t>
  </si>
  <si>
    <t>M-06</t>
    <phoneticPr fontId="2"/>
  </si>
  <si>
    <t>三原1丁目</t>
    <phoneticPr fontId="2"/>
  </si>
  <si>
    <t>M-22</t>
  </si>
  <si>
    <t>長田2丁目</t>
  </si>
  <si>
    <t>M-07</t>
    <phoneticPr fontId="2"/>
  </si>
  <si>
    <t>三原2丁目</t>
    <phoneticPr fontId="2"/>
  </si>
  <si>
    <t>M-25</t>
  </si>
  <si>
    <t>与儀1丁目</t>
  </si>
  <si>
    <t>M-08</t>
    <phoneticPr fontId="2"/>
  </si>
  <si>
    <t>三原3丁目</t>
    <phoneticPr fontId="2"/>
  </si>
  <si>
    <t>M-26</t>
  </si>
  <si>
    <t>与儀2丁目</t>
  </si>
  <si>
    <t>M-09</t>
  </si>
  <si>
    <t>松川1丁目</t>
  </si>
  <si>
    <t>M-27</t>
  </si>
  <si>
    <t>字与儀</t>
    <rPh sb="1" eb="3">
      <t>ヨギ</t>
    </rPh>
    <phoneticPr fontId="2"/>
  </si>
  <si>
    <t>M-10</t>
  </si>
  <si>
    <t>松川2丁目</t>
  </si>
  <si>
    <t>M-30</t>
    <phoneticPr fontId="2"/>
  </si>
  <si>
    <t>古波蔵1丁目</t>
  </si>
  <si>
    <t>M-11</t>
  </si>
  <si>
    <t>松川3丁目</t>
  </si>
  <si>
    <t>M-31</t>
    <phoneticPr fontId="2"/>
  </si>
  <si>
    <t>古波蔵2丁目</t>
  </si>
  <si>
    <t>M-12</t>
    <phoneticPr fontId="2"/>
  </si>
  <si>
    <t>繁多川1丁目</t>
    <phoneticPr fontId="2"/>
  </si>
  <si>
    <t>M-32</t>
  </si>
  <si>
    <t>古波蔵3丁目</t>
  </si>
  <si>
    <t>M-13</t>
  </si>
  <si>
    <t>繁多川2丁目</t>
  </si>
  <si>
    <t>M-33</t>
  </si>
  <si>
    <t>古波蔵4丁目</t>
  </si>
  <si>
    <t>M-14</t>
  </si>
  <si>
    <t>繁多川3丁目</t>
  </si>
  <si>
    <t>M-35</t>
    <phoneticPr fontId="2"/>
  </si>
  <si>
    <t>字国場</t>
    <rPh sb="0" eb="1">
      <t>アザ</t>
    </rPh>
    <rPh sb="1" eb="3">
      <t>コクバ</t>
    </rPh>
    <phoneticPr fontId="2"/>
  </si>
  <si>
    <t>M-15</t>
  </si>
  <si>
    <t>繁多川4丁目</t>
  </si>
  <si>
    <t>M-36</t>
    <phoneticPr fontId="2"/>
  </si>
  <si>
    <t>字仲井真</t>
  </si>
  <si>
    <t>M-16</t>
    <phoneticPr fontId="2"/>
  </si>
  <si>
    <t>繁多川5丁目</t>
    <phoneticPr fontId="2"/>
  </si>
  <si>
    <t>M-37</t>
  </si>
  <si>
    <t>上間1丁目</t>
    <rPh sb="3" eb="5">
      <t>チョウメ</t>
    </rPh>
    <phoneticPr fontId="2"/>
  </si>
  <si>
    <t>M-38</t>
    <phoneticPr fontId="2"/>
  </si>
  <si>
    <t>字上間</t>
    <rPh sb="0" eb="1">
      <t>アザ</t>
    </rPh>
    <rPh sb="1" eb="3">
      <t>ウエマ</t>
    </rPh>
    <phoneticPr fontId="2"/>
  </si>
  <si>
    <t>M-42</t>
    <phoneticPr fontId="2"/>
  </si>
  <si>
    <t>字真地</t>
    <rPh sb="0" eb="1">
      <t>アザ</t>
    </rPh>
    <rPh sb="1" eb="3">
      <t>マヂ</t>
    </rPh>
    <phoneticPr fontId="2"/>
  </si>
  <si>
    <t>S-01-1</t>
  </si>
  <si>
    <t>字大道1区</t>
  </si>
  <si>
    <t>S-21</t>
  </si>
  <si>
    <t>石嶺4丁目２区</t>
  </si>
  <si>
    <t>S-01-2</t>
  </si>
  <si>
    <t>字大道2区</t>
  </si>
  <si>
    <t>S-22</t>
  </si>
  <si>
    <t>石嶺4丁目３区</t>
  </si>
  <si>
    <t>S-02</t>
  </si>
  <si>
    <t>字松川（田崎周辺）</t>
  </si>
  <si>
    <t>S-23</t>
  </si>
  <si>
    <t>石嶺4丁目４区</t>
  </si>
  <si>
    <t>S-03-1A</t>
  </si>
  <si>
    <t>新真嘉比1区A</t>
  </si>
  <si>
    <t>S-24-1</t>
  </si>
  <si>
    <t>石嶺2丁目1区</t>
  </si>
  <si>
    <t>S-03-1B</t>
  </si>
  <si>
    <t>新真嘉比1区B</t>
  </si>
  <si>
    <t>S-25</t>
  </si>
  <si>
    <t>石嶺2丁目2区</t>
  </si>
  <si>
    <t>S-03-2</t>
  </si>
  <si>
    <t>新真嘉比2区</t>
  </si>
  <si>
    <t>S-26</t>
  </si>
  <si>
    <t>石嶺2丁目3区</t>
  </si>
  <si>
    <t>S-03-3</t>
  </si>
  <si>
    <t>新真嘉比3区</t>
  </si>
  <si>
    <t>S-27</t>
  </si>
  <si>
    <t>石嶺2丁目4区</t>
  </si>
  <si>
    <t>S-03-4</t>
  </si>
  <si>
    <t>新真嘉比4区</t>
  </si>
  <si>
    <t>S-28-3</t>
  </si>
  <si>
    <t>鳥堀3区</t>
  </si>
  <si>
    <t>S-04</t>
  </si>
  <si>
    <t>字古島･字松島</t>
  </si>
  <si>
    <t>S-28-4</t>
  </si>
  <si>
    <t>鳥堀4区</t>
  </si>
  <si>
    <t>S-05</t>
  </si>
  <si>
    <t>古島1丁目</t>
  </si>
  <si>
    <t>S-29-1</t>
  </si>
  <si>
    <t>鳥堀1区</t>
  </si>
  <si>
    <t>S-06-1</t>
  </si>
  <si>
    <t>古島2丁目1区</t>
  </si>
  <si>
    <t>S-29-2</t>
  </si>
  <si>
    <t>鳥堀2区</t>
  </si>
  <si>
    <t>S-06-2</t>
  </si>
  <si>
    <t>古島2丁目2区</t>
  </si>
  <si>
    <t>S-30</t>
  </si>
  <si>
    <t>赤田3丁目・崎山3丁目</t>
  </si>
  <si>
    <t>S-07-1</t>
  </si>
  <si>
    <t>末吉町1・2・4丁目1区</t>
  </si>
  <si>
    <t>S-31-1</t>
  </si>
  <si>
    <t>儀保4丁目</t>
  </si>
  <si>
    <t>S-07-2</t>
  </si>
  <si>
    <t>末吉町1・2・4丁目2区</t>
  </si>
  <si>
    <t>S-31-2</t>
  </si>
  <si>
    <t>字古島・儀保4丁目</t>
  </si>
  <si>
    <t>S-08-1</t>
  </si>
  <si>
    <t>末吉町2・3丁目1区</t>
  </si>
  <si>
    <t>S-31-3</t>
  </si>
  <si>
    <t>桃原町2丁目</t>
  </si>
  <si>
    <t>S-08-2</t>
  </si>
  <si>
    <t>末吉町2・3丁目2区</t>
  </si>
  <si>
    <t>S-32</t>
  </si>
  <si>
    <t>山川2丁目</t>
  </si>
  <si>
    <t>S-08-3</t>
  </si>
  <si>
    <t>末吉町2・3丁目3区</t>
  </si>
  <si>
    <t>S-33-1</t>
  </si>
  <si>
    <t>山川3丁目部落</t>
  </si>
  <si>
    <t>S-09</t>
  </si>
  <si>
    <t>大名1･2丁目</t>
  </si>
  <si>
    <t>S-33-2</t>
  </si>
  <si>
    <t>山川１丁目ｸﾞﾗｷｬﾝ</t>
  </si>
  <si>
    <t>S-10</t>
  </si>
  <si>
    <t>大名2･3丁</t>
  </si>
  <si>
    <t>S-33-3</t>
  </si>
  <si>
    <t>山川3丁目ビコー</t>
  </si>
  <si>
    <t>S-11</t>
  </si>
  <si>
    <t>平良町1・2丁目</t>
  </si>
  <si>
    <t>S-34</t>
  </si>
  <si>
    <t>首里高校向い</t>
  </si>
  <si>
    <t>S-12</t>
  </si>
  <si>
    <t>儀保３丁目久場川1丁目</t>
  </si>
  <si>
    <t>S-35</t>
  </si>
  <si>
    <t>真和志町</t>
  </si>
  <si>
    <t>S-13</t>
  </si>
  <si>
    <t>久場川町１丁目</t>
  </si>
  <si>
    <t>S-36</t>
  </si>
  <si>
    <t>大中・当蔵</t>
  </si>
  <si>
    <t>S-14</t>
  </si>
  <si>
    <t>赤平町・汀良町</t>
  </si>
  <si>
    <t>S-37</t>
  </si>
  <si>
    <t>儀保1丁目・赤平1丁目</t>
  </si>
  <si>
    <t>S-15</t>
  </si>
  <si>
    <t>首里中　周辺</t>
  </si>
  <si>
    <t>S-38</t>
  </si>
  <si>
    <t>当蔵町2丁目</t>
  </si>
  <si>
    <t>S-16</t>
  </si>
  <si>
    <t>首里りうぼう</t>
  </si>
  <si>
    <t>S-39</t>
  </si>
  <si>
    <t>当蔵町</t>
  </si>
  <si>
    <t>S-17-2</t>
  </si>
  <si>
    <t>石嶺１丁目2区</t>
  </si>
  <si>
    <t>S-40</t>
  </si>
  <si>
    <t>赤田1･2丁目崎山１・２丁目</t>
  </si>
  <si>
    <t>S-17-3</t>
  </si>
  <si>
    <t>石嶺１丁目3区</t>
  </si>
  <si>
    <t>S-41</t>
  </si>
  <si>
    <t>崎山１丁目</t>
  </si>
  <si>
    <t>S-18-1</t>
  </si>
  <si>
    <t>石嶺３丁目１区－１</t>
  </si>
  <si>
    <t>S-42</t>
  </si>
  <si>
    <t>崎山町4丁目・金城町4丁目</t>
  </si>
  <si>
    <t>S-18-2</t>
  </si>
  <si>
    <t>石嶺３丁目１区－２</t>
  </si>
  <si>
    <t>S-43</t>
  </si>
  <si>
    <t>金城町２・３丁目</t>
  </si>
  <si>
    <t>S-18-3</t>
  </si>
  <si>
    <t>石嶺３丁目１区－３</t>
  </si>
  <si>
    <t>S-44</t>
  </si>
  <si>
    <t>金城町1丁目</t>
  </si>
  <si>
    <t>S-19</t>
  </si>
  <si>
    <t>石嶺３丁目２区</t>
  </si>
  <si>
    <t>S-45</t>
  </si>
  <si>
    <t>寒川町1丁目</t>
  </si>
  <si>
    <t>S-20-1</t>
  </si>
  <si>
    <t>石嶺4丁目1区①</t>
  </si>
  <si>
    <t>S-46</t>
  </si>
  <si>
    <t>寒川町2丁目</t>
  </si>
  <si>
    <t>S-20-2</t>
  </si>
  <si>
    <t>石嶺4丁目1区②</t>
  </si>
  <si>
    <t>S-47</t>
  </si>
  <si>
    <t>字松川（都ホテル周辺）</t>
  </si>
  <si>
    <t>HK-01</t>
  </si>
  <si>
    <t>前島1丁目</t>
  </si>
  <si>
    <t>HK-19</t>
  </si>
  <si>
    <t>壺川2丁目</t>
  </si>
  <si>
    <t>HK-02</t>
    <phoneticPr fontId="2"/>
  </si>
  <si>
    <t>前島2丁目</t>
    <phoneticPr fontId="2"/>
  </si>
  <si>
    <t>HK-20</t>
  </si>
  <si>
    <t>壺川3丁目</t>
  </si>
  <si>
    <t>HK-03</t>
  </si>
  <si>
    <t>牧志1丁目</t>
  </si>
  <si>
    <t>HK-22</t>
  </si>
  <si>
    <t>東町</t>
  </si>
  <si>
    <t>HK-04</t>
    <phoneticPr fontId="2"/>
  </si>
  <si>
    <t>牧志2丁目</t>
    <phoneticPr fontId="2"/>
  </si>
  <si>
    <t>HK-23</t>
  </si>
  <si>
    <t>西1丁目</t>
  </si>
  <si>
    <t>HK-05</t>
    <phoneticPr fontId="2"/>
  </si>
  <si>
    <t>牧志3丁目</t>
    <phoneticPr fontId="2"/>
  </si>
  <si>
    <t>HK-24</t>
  </si>
  <si>
    <t>西2丁目</t>
  </si>
  <si>
    <t>HK-06</t>
    <phoneticPr fontId="2"/>
  </si>
  <si>
    <t>壺屋1丁目</t>
  </si>
  <si>
    <t>HK-25</t>
  </si>
  <si>
    <t>西3丁目</t>
  </si>
  <si>
    <t>HK-08</t>
    <phoneticPr fontId="2"/>
  </si>
  <si>
    <t>久茂地2丁目</t>
    <phoneticPr fontId="2"/>
  </si>
  <si>
    <t>HK-26</t>
  </si>
  <si>
    <t>辻1丁目</t>
  </si>
  <si>
    <t>HK-09</t>
  </si>
  <si>
    <t>久茂地3丁目</t>
  </si>
  <si>
    <t>HK-27</t>
  </si>
  <si>
    <t>辻2丁目</t>
  </si>
  <si>
    <t>HK-10</t>
  </si>
  <si>
    <t>泉崎1丁目</t>
  </si>
  <si>
    <t>HK-28</t>
  </si>
  <si>
    <t>久米1丁目</t>
  </si>
  <si>
    <t>HK-11</t>
    <phoneticPr fontId="2"/>
  </si>
  <si>
    <t>泉崎2丁目</t>
    <phoneticPr fontId="2"/>
  </si>
  <si>
    <t>HK-29</t>
  </si>
  <si>
    <t>久米2丁目</t>
  </si>
  <si>
    <t>HK-12</t>
    <phoneticPr fontId="2"/>
  </si>
  <si>
    <t>松尾1丁目</t>
    <phoneticPr fontId="2"/>
  </si>
  <si>
    <t>HK-30</t>
  </si>
  <si>
    <t>松山1丁目</t>
  </si>
  <si>
    <t>HK-13</t>
    <phoneticPr fontId="2"/>
  </si>
  <si>
    <t>松尾2丁目</t>
    <phoneticPr fontId="2"/>
  </si>
  <si>
    <t>HK-31</t>
  </si>
  <si>
    <t>松山2丁目</t>
  </si>
  <si>
    <t>HK-14</t>
    <phoneticPr fontId="2"/>
  </si>
  <si>
    <t>樋川1丁目</t>
    <phoneticPr fontId="2"/>
  </si>
  <si>
    <t>HK-32</t>
  </si>
  <si>
    <t>若狭1丁目</t>
  </si>
  <si>
    <t>HK-15</t>
  </si>
  <si>
    <t>樋川2丁目</t>
  </si>
  <si>
    <t>HK-33</t>
  </si>
  <si>
    <t>若狭2丁目</t>
  </si>
  <si>
    <t>HK-16</t>
    <phoneticPr fontId="2"/>
  </si>
  <si>
    <t>楚辺1丁目</t>
    <rPh sb="4" eb="5">
      <t>メ</t>
    </rPh>
    <phoneticPr fontId="2"/>
  </si>
  <si>
    <t>HK-34</t>
    <phoneticPr fontId="2"/>
  </si>
  <si>
    <t>若狭3丁目</t>
    <phoneticPr fontId="2"/>
  </si>
  <si>
    <t>HK-17</t>
    <phoneticPr fontId="2"/>
  </si>
  <si>
    <t>楚辺2丁目</t>
    <phoneticPr fontId="2"/>
  </si>
  <si>
    <t>HK-35</t>
  </si>
  <si>
    <t>前島3丁目</t>
  </si>
  <si>
    <t>HK-18</t>
  </si>
  <si>
    <t>壺川1丁目</t>
  </si>
  <si>
    <t>HS-01</t>
  </si>
  <si>
    <t>おもろまち1丁目</t>
  </si>
  <si>
    <t>HS-14</t>
    <phoneticPr fontId="2"/>
  </si>
  <si>
    <t>泊1丁目</t>
    <phoneticPr fontId="2"/>
  </si>
  <si>
    <t>HS-02</t>
    <phoneticPr fontId="2"/>
  </si>
  <si>
    <t>おもろまち2丁目</t>
    <phoneticPr fontId="2"/>
  </si>
  <si>
    <t>HS-15</t>
    <phoneticPr fontId="2"/>
  </si>
  <si>
    <t>泊2丁目</t>
    <phoneticPr fontId="2"/>
  </si>
  <si>
    <t>HS-03</t>
  </si>
  <si>
    <t>おもろまち3丁目</t>
  </si>
  <si>
    <t>HS-16</t>
  </si>
  <si>
    <t>安里1丁目</t>
  </si>
  <si>
    <t>HS-04</t>
    <phoneticPr fontId="2"/>
  </si>
  <si>
    <t>おもろまち4丁目</t>
    <phoneticPr fontId="2"/>
  </si>
  <si>
    <t>HS-17</t>
  </si>
  <si>
    <t>安里2丁目</t>
  </si>
  <si>
    <t>HS-05</t>
  </si>
  <si>
    <t>銘苅1丁目</t>
  </si>
  <si>
    <t>HS-18</t>
    <phoneticPr fontId="2"/>
  </si>
  <si>
    <t>字安里</t>
    <phoneticPr fontId="2"/>
  </si>
  <si>
    <t>HS-06</t>
  </si>
  <si>
    <t>銘苅2丁目</t>
  </si>
  <si>
    <t>HS-20</t>
  </si>
  <si>
    <t>字安謝（港側）</t>
  </si>
  <si>
    <t>HS-07</t>
  </si>
  <si>
    <t>銘苅3丁目</t>
  </si>
  <si>
    <t>HS-21</t>
    <phoneticPr fontId="2"/>
  </si>
  <si>
    <t>曙1丁目</t>
    <phoneticPr fontId="2"/>
  </si>
  <si>
    <t>HS-08</t>
  </si>
  <si>
    <t>安謝1丁目</t>
  </si>
  <si>
    <t>HS-22</t>
  </si>
  <si>
    <t>曙2丁目</t>
  </si>
  <si>
    <t>HS-09</t>
    <phoneticPr fontId="2"/>
  </si>
  <si>
    <t>安謝2丁目</t>
    <phoneticPr fontId="2"/>
  </si>
  <si>
    <t>HS-23</t>
  </si>
  <si>
    <t>曙3丁目</t>
  </si>
  <si>
    <t>HS-10</t>
    <phoneticPr fontId="2"/>
  </si>
  <si>
    <t>字安謝（新都心側）1区</t>
  </si>
  <si>
    <t>HS-24</t>
    <phoneticPr fontId="2"/>
  </si>
  <si>
    <t>字天久</t>
    <phoneticPr fontId="2"/>
  </si>
  <si>
    <t>HS-11</t>
  </si>
  <si>
    <t>天久1丁目</t>
  </si>
  <si>
    <t>HS-25</t>
  </si>
  <si>
    <t>字上之屋</t>
  </si>
  <si>
    <t>HS-12</t>
    <phoneticPr fontId="2"/>
  </si>
  <si>
    <t>天久2丁目</t>
    <phoneticPr fontId="2"/>
  </si>
  <si>
    <t>HS-26</t>
  </si>
  <si>
    <t>泊3丁目</t>
  </si>
  <si>
    <t>HS-13</t>
  </si>
  <si>
    <t>上之屋1丁目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</si>
</sst>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5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right" vertical="center" shrinkToFit="1"/>
    </xf>
    <xf numFmtId="0" fontId="3" fillId="5" borderId="3" xfId="0" applyFont="1" applyFill="1" applyBorder="1" applyAlignment="1">
      <alignment horizontal="right" vertical="center" shrinkToFit="1"/>
    </xf>
    <xf numFmtId="55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0" fillId="0" borderId="2" xfId="0" applyBorder="1">
      <alignment vertical="center"/>
    </xf>
    <xf numFmtId="0" fontId="8" fillId="5" borderId="2" xfId="0" applyFont="1" applyFill="1" applyBorder="1">
      <alignment vertical="center"/>
    </xf>
    <xf numFmtId="0" fontId="3" fillId="0" borderId="2" xfId="0" applyFont="1" applyBorder="1" applyAlignment="1">
      <alignment horizontal="left" vertical="center" shrinkToFit="1"/>
    </xf>
    <xf numFmtId="0" fontId="0" fillId="0" borderId="4" xfId="0" applyBorder="1" applyProtection="1">
      <alignment vertical="center"/>
      <protection locked="0"/>
    </xf>
    <xf numFmtId="0" fontId="7" fillId="5" borderId="2" xfId="0" applyFont="1" applyFill="1" applyBorder="1" applyAlignment="1">
      <alignment horizontal="right" vertical="center" shrinkToFit="1"/>
    </xf>
    <xf numFmtId="0" fontId="5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25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231320</xdr:colOff>
      <xdr:row>0</xdr:row>
      <xdr:rowOff>149680</xdr:rowOff>
    </xdr:from>
    <xdr:ext cx="10418403" cy="10614999"/>
    <xdr:pic>
      <xdr:nvPicPr>
        <xdr:cNvPr id="2" name="図 1">
          <a:extLst>
            <a:ext uri="{FF2B5EF4-FFF2-40B4-BE49-F238E27FC236}">
              <a16:creationId xmlns:a16="http://schemas.microsoft.com/office/drawing/2014/main" id="{4F8FBC48-3E34-4135-9634-40CC6E4F62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1320" y="149680"/>
          <a:ext cx="10418403" cy="106149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63024</xdr:colOff>
      <xdr:row>5</xdr:row>
      <xdr:rowOff>121227</xdr:rowOff>
    </xdr:from>
    <xdr:to>
      <xdr:col>14</xdr:col>
      <xdr:colOff>615045</xdr:colOff>
      <xdr:row>35</xdr:row>
      <xdr:rowOff>225136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AF711A2-2C6D-4E11-BA5B-FFCEE38A74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024" y="1311852"/>
          <a:ext cx="10743771" cy="7247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163285</xdr:colOff>
      <xdr:row>0</xdr:row>
      <xdr:rowOff>40821</xdr:rowOff>
    </xdr:from>
    <xdr:to>
      <xdr:col>12</xdr:col>
      <xdr:colOff>504564</xdr:colOff>
      <xdr:row>25</xdr:row>
      <xdr:rowOff>221417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752128D-EB0A-4E9C-A33C-18FA60AA42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649185" y="40821"/>
          <a:ext cx="7675529" cy="61337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65036</xdr:colOff>
      <xdr:row>2</xdr:row>
      <xdr:rowOff>155863</xdr:rowOff>
    </xdr:from>
    <xdr:to>
      <xdr:col>14</xdr:col>
      <xdr:colOff>592308</xdr:colOff>
      <xdr:row>42</xdr:row>
      <xdr:rowOff>155864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D646DFA-DCA1-4381-9349-EF13298F7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036" y="632113"/>
          <a:ext cx="10719022" cy="95250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547688</xdr:colOff>
      <xdr:row>0</xdr:row>
      <xdr:rowOff>86527</xdr:rowOff>
    </xdr:from>
    <xdr:to>
      <xdr:col>13</xdr:col>
      <xdr:colOff>285750</xdr:colOff>
      <xdr:row>49</xdr:row>
      <xdr:rowOff>138610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8ACCA8E-E3F9-429F-9C1C-56C457F541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7688" y="86527"/>
          <a:ext cx="9244012" cy="11739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B9A70-48A8-4C3E-9BAD-6375E175A883}">
  <dimension ref="A17:O67"/>
  <sheetViews>
    <sheetView tabSelected="1" topLeftCell="A34" zoomScale="70" zoomScaleNormal="70" zoomScaleSheetLayoutView="85" workbookViewId="0">
      <selection activeCell="K52" sqref="K52"/>
    </sheetView>
  </sheetViews>
  <sheetFormatPr defaultColWidth="9" defaultRowHeight="18.75" x14ac:dyDescent="0.4"/>
  <cols>
    <col min="1" max="1" width="8" style="1" customWidth="1"/>
    <col min="2" max="2" width="11.5" style="1" customWidth="1"/>
    <col min="3" max="3" width="16.25" style="1" customWidth="1"/>
    <col min="4" max="4" width="9" style="1" customWidth="1"/>
    <col min="5" max="6" width="9" style="1"/>
    <col min="7" max="7" width="8.875" style="1" customWidth="1"/>
    <col min="8" max="8" width="1.875" style="1" customWidth="1"/>
    <col min="9" max="9" width="7.25" style="1" customWidth="1"/>
    <col min="10" max="10" width="10.375" style="1" customWidth="1"/>
    <col min="11" max="11" width="15.625" style="1" customWidth="1"/>
    <col min="12" max="12" width="9" style="1" customWidth="1"/>
    <col min="13" max="16384" width="9" style="1"/>
  </cols>
  <sheetData>
    <row r="17" spans="1:12" x14ac:dyDescent="0.4">
      <c r="L17" s="1" t="s">
        <v>0</v>
      </c>
    </row>
    <row r="29" spans="1:12" ht="19.5" x14ac:dyDescent="0.4">
      <c r="A29" s="2"/>
      <c r="B29" s="2"/>
      <c r="C29" s="2"/>
      <c r="D29" s="2"/>
      <c r="E29" s="2"/>
      <c r="F29" s="2"/>
      <c r="G29" s="3"/>
      <c r="H29" s="2"/>
      <c r="I29" s="2"/>
      <c r="J29" s="2"/>
    </row>
    <row r="30" spans="1:12" ht="19.5" x14ac:dyDescent="0.4">
      <c r="A30" s="2"/>
      <c r="B30" s="2"/>
      <c r="C30" s="2"/>
      <c r="D30" s="2"/>
      <c r="E30" s="2"/>
      <c r="F30" s="2"/>
      <c r="G30" s="3"/>
      <c r="H30" s="2"/>
      <c r="I30" s="2"/>
      <c r="J30" s="2"/>
    </row>
    <row r="48" spans="8:15" ht="19.5" x14ac:dyDescent="0.4">
      <c r="H48" s="2"/>
      <c r="J48" s="4"/>
      <c r="K48" s="5">
        <v>45962</v>
      </c>
      <c r="M48" s="6" t="s">
        <v>1</v>
      </c>
      <c r="N48" s="6"/>
      <c r="O48" s="6"/>
    </row>
    <row r="49" spans="1:15" ht="19.5" x14ac:dyDescent="0.4">
      <c r="J49" s="7" t="s">
        <v>2</v>
      </c>
      <c r="K49" s="8" t="s">
        <v>3</v>
      </c>
      <c r="L49" s="9" t="s">
        <v>4</v>
      </c>
      <c r="M49" s="9" t="s">
        <v>5</v>
      </c>
      <c r="N49" s="9" t="s">
        <v>6</v>
      </c>
      <c r="O49" s="9" t="s">
        <v>7</v>
      </c>
    </row>
    <row r="50" spans="1:15" ht="19.5" x14ac:dyDescent="0.4">
      <c r="K50" s="10" t="s">
        <v>8</v>
      </c>
      <c r="L50" s="11">
        <f>SUM(D53:D67,L53:L67)</f>
        <v>0</v>
      </c>
      <c r="M50" s="12">
        <f>SUM(E53:E67,M53:M67)</f>
        <v>20410</v>
      </c>
      <c r="N50" s="12">
        <f>SUM(F53:F67,N53:N67)</f>
        <v>15410</v>
      </c>
      <c r="O50" s="12">
        <f>SUM(G53:G67,O53:O67)</f>
        <v>5010</v>
      </c>
    </row>
    <row r="51" spans="1:15" ht="19.5" x14ac:dyDescent="0.4">
      <c r="A51" s="13" t="s">
        <v>9</v>
      </c>
      <c r="I51" s="13" t="s">
        <v>9</v>
      </c>
      <c r="K51" s="2"/>
      <c r="L51" s="14" t="s">
        <v>10</v>
      </c>
      <c r="M51" s="15"/>
      <c r="N51" s="15"/>
      <c r="O51" s="15"/>
    </row>
    <row r="52" spans="1:15" ht="19.5" x14ac:dyDescent="0.4">
      <c r="A52" s="16" t="s">
        <v>11</v>
      </c>
      <c r="B52" s="9" t="s">
        <v>12</v>
      </c>
      <c r="C52" s="9" t="s">
        <v>13</v>
      </c>
      <c r="D52" s="9" t="s">
        <v>4</v>
      </c>
      <c r="E52" s="9" t="s">
        <v>5</v>
      </c>
      <c r="F52" s="9" t="s">
        <v>6</v>
      </c>
      <c r="G52" s="9" t="s">
        <v>7</v>
      </c>
      <c r="H52" s="2"/>
      <c r="I52" s="16" t="s">
        <v>11</v>
      </c>
      <c r="J52" s="9" t="s">
        <v>12</v>
      </c>
      <c r="K52" s="9" t="s">
        <v>13</v>
      </c>
      <c r="L52" s="9" t="s">
        <v>4</v>
      </c>
      <c r="M52" s="9" t="s">
        <v>5</v>
      </c>
      <c r="N52" s="9" t="s">
        <v>6</v>
      </c>
      <c r="O52" s="9" t="s">
        <v>7</v>
      </c>
    </row>
    <row r="53" spans="1:15" ht="19.5" x14ac:dyDescent="0.4">
      <c r="A53" s="17"/>
      <c r="B53" s="18" t="s">
        <v>14</v>
      </c>
      <c r="C53" s="19" t="s">
        <v>15</v>
      </c>
      <c r="D53" s="20">
        <f t="shared" ref="D53:D67" si="0">IF(A53=1,IF($K$49="戸建",G53,IF($K$49="集合",F53,E53)),0)</f>
        <v>0</v>
      </c>
      <c r="E53" s="21">
        <v>750</v>
      </c>
      <c r="F53" s="21">
        <v>590</v>
      </c>
      <c r="G53" s="21">
        <v>160</v>
      </c>
      <c r="H53" s="2"/>
      <c r="I53" s="17"/>
      <c r="J53" s="18" t="s">
        <v>16</v>
      </c>
      <c r="K53" s="19" t="s">
        <v>17</v>
      </c>
      <c r="L53" s="20">
        <f t="shared" ref="L53:L67" si="1">IF(I53=1,IF($K$49="戸建",O53,IF($K$49="集合",N53,M53)),0)</f>
        <v>0</v>
      </c>
      <c r="M53" s="21">
        <v>450</v>
      </c>
      <c r="N53" s="21">
        <v>340</v>
      </c>
      <c r="O53" s="21">
        <v>110</v>
      </c>
    </row>
    <row r="54" spans="1:15" ht="19.5" x14ac:dyDescent="0.4">
      <c r="A54" s="17"/>
      <c r="B54" s="18" t="s">
        <v>18</v>
      </c>
      <c r="C54" s="19" t="s">
        <v>19</v>
      </c>
      <c r="D54" s="20">
        <f t="shared" si="0"/>
        <v>0</v>
      </c>
      <c r="E54" s="21">
        <v>540</v>
      </c>
      <c r="F54" s="21">
        <v>390</v>
      </c>
      <c r="G54" s="21">
        <v>150</v>
      </c>
      <c r="H54" s="2"/>
      <c r="I54" s="17"/>
      <c r="J54" s="18" t="s">
        <v>20</v>
      </c>
      <c r="K54" s="19" t="s">
        <v>21</v>
      </c>
      <c r="L54" s="22">
        <f t="shared" si="1"/>
        <v>0</v>
      </c>
      <c r="M54" s="21">
        <v>1040</v>
      </c>
      <c r="N54" s="21">
        <v>1020</v>
      </c>
      <c r="O54" s="23">
        <v>20</v>
      </c>
    </row>
    <row r="55" spans="1:15" ht="19.5" x14ac:dyDescent="0.4">
      <c r="A55" s="17"/>
      <c r="B55" s="18" t="s">
        <v>22</v>
      </c>
      <c r="C55" s="19" t="s">
        <v>23</v>
      </c>
      <c r="D55" s="20">
        <f t="shared" si="0"/>
        <v>0</v>
      </c>
      <c r="E55" s="21">
        <v>500</v>
      </c>
      <c r="F55" s="21">
        <v>390</v>
      </c>
      <c r="G55" s="21">
        <v>110</v>
      </c>
      <c r="H55" s="2"/>
      <c r="I55" s="17"/>
      <c r="J55" s="18" t="s">
        <v>24</v>
      </c>
      <c r="K55" s="19" t="s">
        <v>25</v>
      </c>
      <c r="L55" s="20">
        <f t="shared" si="1"/>
        <v>0</v>
      </c>
      <c r="M55" s="21">
        <v>330</v>
      </c>
      <c r="N55" s="21">
        <v>200</v>
      </c>
      <c r="O55" s="23">
        <v>130</v>
      </c>
    </row>
    <row r="56" spans="1:15" ht="19.5" x14ac:dyDescent="0.4">
      <c r="A56" s="17"/>
      <c r="B56" s="18" t="s">
        <v>26</v>
      </c>
      <c r="C56" s="19" t="s">
        <v>27</v>
      </c>
      <c r="D56" s="22">
        <f t="shared" si="0"/>
        <v>0</v>
      </c>
      <c r="E56" s="21">
        <v>820</v>
      </c>
      <c r="F56" s="21">
        <v>720</v>
      </c>
      <c r="G56" s="21">
        <v>100</v>
      </c>
      <c r="H56" s="2"/>
      <c r="I56" s="17"/>
      <c r="J56" s="24" t="s">
        <v>28</v>
      </c>
      <c r="K56" s="19" t="s">
        <v>29</v>
      </c>
      <c r="L56" s="22">
        <f t="shared" si="1"/>
        <v>0</v>
      </c>
      <c r="M56" s="21">
        <v>740</v>
      </c>
      <c r="N56" s="25">
        <v>530</v>
      </c>
      <c r="O56" s="26">
        <v>210</v>
      </c>
    </row>
    <row r="57" spans="1:15" ht="19.5" x14ac:dyDescent="0.4">
      <c r="A57" s="17"/>
      <c r="B57" s="18" t="s">
        <v>30</v>
      </c>
      <c r="C57" s="19" t="s">
        <v>31</v>
      </c>
      <c r="D57" s="22">
        <f t="shared" si="0"/>
        <v>0</v>
      </c>
      <c r="E57" s="21">
        <v>500</v>
      </c>
      <c r="F57" s="21">
        <v>420</v>
      </c>
      <c r="G57" s="21">
        <v>80</v>
      </c>
      <c r="H57" s="2"/>
      <c r="I57" s="17"/>
      <c r="J57" s="24" t="s">
        <v>32</v>
      </c>
      <c r="K57" s="19" t="s">
        <v>33</v>
      </c>
      <c r="L57" s="20">
        <f t="shared" si="1"/>
        <v>0</v>
      </c>
      <c r="M57" s="21">
        <v>420</v>
      </c>
      <c r="N57" s="25">
        <v>170</v>
      </c>
      <c r="O57" s="26">
        <v>250</v>
      </c>
    </row>
    <row r="58" spans="1:15" ht="19.5" x14ac:dyDescent="0.4">
      <c r="A58" s="17"/>
      <c r="B58" s="18" t="s">
        <v>34</v>
      </c>
      <c r="C58" s="19" t="s">
        <v>35</v>
      </c>
      <c r="D58" s="20">
        <f t="shared" si="0"/>
        <v>0</v>
      </c>
      <c r="E58" s="21">
        <v>640</v>
      </c>
      <c r="F58" s="21">
        <v>560</v>
      </c>
      <c r="G58" s="21">
        <v>80</v>
      </c>
      <c r="H58" s="2"/>
      <c r="I58" s="17"/>
      <c r="J58" s="24" t="s">
        <v>36</v>
      </c>
      <c r="K58" s="19" t="s">
        <v>37</v>
      </c>
      <c r="L58" s="22">
        <f t="shared" si="1"/>
        <v>0</v>
      </c>
      <c r="M58" s="21">
        <v>1130</v>
      </c>
      <c r="N58" s="25">
        <v>890</v>
      </c>
      <c r="O58" s="26">
        <v>240</v>
      </c>
    </row>
    <row r="59" spans="1:15" ht="19.5" x14ac:dyDescent="0.4">
      <c r="A59" s="17"/>
      <c r="B59" s="18" t="s">
        <v>38</v>
      </c>
      <c r="C59" s="19" t="s">
        <v>39</v>
      </c>
      <c r="D59" s="22">
        <f t="shared" si="0"/>
        <v>0</v>
      </c>
      <c r="E59" s="21">
        <v>680</v>
      </c>
      <c r="F59" s="21">
        <v>620</v>
      </c>
      <c r="G59" s="21">
        <v>60</v>
      </c>
      <c r="H59" s="2"/>
      <c r="I59" s="17"/>
      <c r="J59" s="24" t="s">
        <v>40</v>
      </c>
      <c r="K59" s="19" t="s">
        <v>41</v>
      </c>
      <c r="L59" s="22">
        <f t="shared" si="1"/>
        <v>0</v>
      </c>
      <c r="M59" s="21">
        <v>880</v>
      </c>
      <c r="N59" s="25">
        <v>600</v>
      </c>
      <c r="O59" s="26">
        <v>280</v>
      </c>
    </row>
    <row r="60" spans="1:15" ht="19.5" x14ac:dyDescent="0.4">
      <c r="A60" s="17"/>
      <c r="B60" s="18" t="s">
        <v>42</v>
      </c>
      <c r="C60" s="19" t="s">
        <v>43</v>
      </c>
      <c r="D60" s="20">
        <f t="shared" si="0"/>
        <v>0</v>
      </c>
      <c r="E60" s="21">
        <v>800</v>
      </c>
      <c r="F60" s="21">
        <v>660</v>
      </c>
      <c r="G60" s="21">
        <v>140</v>
      </c>
      <c r="H60" s="2"/>
      <c r="I60" s="17"/>
      <c r="J60" s="24" t="s">
        <v>44</v>
      </c>
      <c r="K60" s="19" t="s">
        <v>45</v>
      </c>
      <c r="L60" s="22">
        <f t="shared" si="1"/>
        <v>0</v>
      </c>
      <c r="M60" s="21">
        <v>600</v>
      </c>
      <c r="N60" s="25">
        <v>480</v>
      </c>
      <c r="O60" s="26">
        <v>120</v>
      </c>
    </row>
    <row r="61" spans="1:15" ht="19.5" x14ac:dyDescent="0.4">
      <c r="A61" s="17"/>
      <c r="B61" s="18" t="s">
        <v>46</v>
      </c>
      <c r="C61" s="19" t="s">
        <v>47</v>
      </c>
      <c r="D61" s="20">
        <f t="shared" si="0"/>
        <v>0</v>
      </c>
      <c r="E61" s="21">
        <v>1340</v>
      </c>
      <c r="F61" s="21">
        <v>1160</v>
      </c>
      <c r="G61" s="21">
        <v>190</v>
      </c>
      <c r="H61" s="2"/>
      <c r="I61" s="17"/>
      <c r="J61" s="24" t="s">
        <v>48</v>
      </c>
      <c r="K61" s="19" t="s">
        <v>49</v>
      </c>
      <c r="L61" s="22">
        <f t="shared" si="1"/>
        <v>0</v>
      </c>
      <c r="M61" s="21">
        <v>390</v>
      </c>
      <c r="N61" s="25">
        <v>240</v>
      </c>
      <c r="O61" s="26">
        <v>150</v>
      </c>
    </row>
    <row r="62" spans="1:15" ht="19.5" x14ac:dyDescent="0.4">
      <c r="A62" s="17"/>
      <c r="B62" s="18" t="s">
        <v>50</v>
      </c>
      <c r="C62" s="19" t="s">
        <v>51</v>
      </c>
      <c r="D62" s="22">
        <f t="shared" si="0"/>
        <v>0</v>
      </c>
      <c r="E62" s="21">
        <v>1120</v>
      </c>
      <c r="F62" s="21">
        <v>780</v>
      </c>
      <c r="G62" s="21">
        <v>340</v>
      </c>
      <c r="H62" s="2"/>
      <c r="I62" s="17"/>
      <c r="J62" s="24" t="s">
        <v>52</v>
      </c>
      <c r="K62" s="19" t="s">
        <v>53</v>
      </c>
      <c r="L62" s="22">
        <f t="shared" si="1"/>
        <v>0</v>
      </c>
      <c r="M62" s="21">
        <v>510</v>
      </c>
      <c r="N62" s="25">
        <v>300</v>
      </c>
      <c r="O62" s="26">
        <v>210</v>
      </c>
    </row>
    <row r="63" spans="1:15" ht="19.5" x14ac:dyDescent="0.4">
      <c r="A63" s="17"/>
      <c r="B63" s="18" t="s">
        <v>54</v>
      </c>
      <c r="C63" s="19" t="s">
        <v>55</v>
      </c>
      <c r="D63" s="22">
        <f t="shared" si="0"/>
        <v>0</v>
      </c>
      <c r="E63" s="21">
        <v>530</v>
      </c>
      <c r="F63" s="21">
        <v>360</v>
      </c>
      <c r="G63" s="21">
        <v>170</v>
      </c>
      <c r="H63" s="2"/>
      <c r="I63" s="17"/>
      <c r="J63" s="24" t="s">
        <v>56</v>
      </c>
      <c r="K63" s="19" t="s">
        <v>57</v>
      </c>
      <c r="L63" s="22">
        <f t="shared" si="1"/>
        <v>0</v>
      </c>
      <c r="M63" s="21">
        <v>170</v>
      </c>
      <c r="N63" s="25">
        <v>120</v>
      </c>
      <c r="O63" s="26">
        <v>50</v>
      </c>
    </row>
    <row r="64" spans="1:15" ht="19.5" x14ac:dyDescent="0.4">
      <c r="A64" s="17"/>
      <c r="B64" s="18" t="s">
        <v>58</v>
      </c>
      <c r="C64" s="19" t="s">
        <v>59</v>
      </c>
      <c r="D64" s="22">
        <f t="shared" si="0"/>
        <v>0</v>
      </c>
      <c r="E64" s="21">
        <v>480</v>
      </c>
      <c r="F64" s="21">
        <v>350</v>
      </c>
      <c r="G64" s="21">
        <v>130</v>
      </c>
      <c r="H64" s="2"/>
      <c r="I64" s="17"/>
      <c r="J64" s="24" t="s">
        <v>60</v>
      </c>
      <c r="K64" s="19" t="s">
        <v>61</v>
      </c>
      <c r="L64" s="22">
        <f t="shared" si="1"/>
        <v>0</v>
      </c>
      <c r="M64" s="21">
        <v>640</v>
      </c>
      <c r="N64" s="25">
        <v>440</v>
      </c>
      <c r="O64" s="26">
        <v>200</v>
      </c>
    </row>
    <row r="65" spans="1:15" ht="19.5" x14ac:dyDescent="0.4">
      <c r="A65" s="17"/>
      <c r="B65" s="18" t="s">
        <v>62</v>
      </c>
      <c r="C65" s="19" t="s">
        <v>63</v>
      </c>
      <c r="D65" s="22">
        <f t="shared" si="0"/>
        <v>0</v>
      </c>
      <c r="E65" s="21">
        <v>800</v>
      </c>
      <c r="F65" s="21">
        <v>670</v>
      </c>
      <c r="G65" s="21">
        <v>130</v>
      </c>
      <c r="H65" s="2"/>
      <c r="I65" s="17"/>
      <c r="J65" s="24" t="s">
        <v>64</v>
      </c>
      <c r="K65" s="19" t="s">
        <v>65</v>
      </c>
      <c r="L65" s="22">
        <f t="shared" si="1"/>
        <v>0</v>
      </c>
      <c r="M65" s="21">
        <v>640</v>
      </c>
      <c r="N65" s="25">
        <v>490</v>
      </c>
      <c r="O65" s="26">
        <v>150</v>
      </c>
    </row>
    <row r="66" spans="1:15" ht="19.5" x14ac:dyDescent="0.4">
      <c r="A66" s="17"/>
      <c r="B66" s="18" t="s">
        <v>66</v>
      </c>
      <c r="C66" s="19" t="s">
        <v>67</v>
      </c>
      <c r="D66" s="20">
        <f t="shared" si="0"/>
        <v>0</v>
      </c>
      <c r="E66" s="21">
        <v>680</v>
      </c>
      <c r="F66" s="21">
        <v>480</v>
      </c>
      <c r="G66" s="21">
        <v>200</v>
      </c>
      <c r="H66" s="2"/>
      <c r="I66" s="17"/>
      <c r="J66" s="24" t="s">
        <v>68</v>
      </c>
      <c r="K66" s="19" t="s">
        <v>69</v>
      </c>
      <c r="L66" s="22">
        <f t="shared" si="1"/>
        <v>0</v>
      </c>
      <c r="M66" s="21">
        <v>670</v>
      </c>
      <c r="N66" s="25">
        <v>400</v>
      </c>
      <c r="O66" s="26">
        <v>270</v>
      </c>
    </row>
    <row r="67" spans="1:15" ht="19.5" x14ac:dyDescent="0.4">
      <c r="A67" s="17"/>
      <c r="B67" s="18" t="s">
        <v>70</v>
      </c>
      <c r="C67" s="19" t="s">
        <v>71</v>
      </c>
      <c r="D67" s="22">
        <f t="shared" si="0"/>
        <v>0</v>
      </c>
      <c r="E67" s="21">
        <v>740</v>
      </c>
      <c r="F67" s="21">
        <v>360</v>
      </c>
      <c r="G67" s="21">
        <v>380</v>
      </c>
      <c r="H67" s="2"/>
      <c r="I67" s="17"/>
      <c r="J67" s="24" t="s">
        <v>72</v>
      </c>
      <c r="K67" s="19" t="s">
        <v>73</v>
      </c>
      <c r="L67" s="22">
        <f t="shared" si="1"/>
        <v>0</v>
      </c>
      <c r="M67" s="21">
        <v>880</v>
      </c>
      <c r="N67" s="25">
        <v>680</v>
      </c>
      <c r="O67" s="26">
        <v>200</v>
      </c>
    </row>
  </sheetData>
  <mergeCells count="1">
    <mergeCell ref="M48:O48"/>
  </mergeCells>
  <phoneticPr fontId="2"/>
  <conditionalFormatting sqref="A53:A67">
    <cfRule type="containsText" dxfId="24" priority="2" operator="containsText" text="1">
      <formula>NOT(ISERROR(SEARCH("1",A53)))</formula>
    </cfRule>
  </conditionalFormatting>
  <conditionalFormatting sqref="I53:I67">
    <cfRule type="containsText" dxfId="23" priority="1" operator="containsText" text="1">
      <formula>NOT(ISERROR(SEARCH("1",I53)))</formula>
    </cfRule>
  </conditionalFormatting>
  <conditionalFormatting sqref="K49">
    <cfRule type="containsText" dxfId="22" priority="3" operator="containsText" text="戸建">
      <formula>NOT(ISERROR(SEARCH("戸建",K49)))</formula>
    </cfRule>
    <cfRule type="containsText" dxfId="21" priority="4" operator="containsText" text="集合">
      <formula>NOT(ISERROR(SEARCH("集合",K49)))</formula>
    </cfRule>
    <cfRule type="containsText" dxfId="20" priority="5" operator="containsText" text="軒並">
      <formula>NOT(ISERROR(SEARCH("軒並",K49)))</formula>
    </cfRule>
  </conditionalFormatting>
  <dataValidations count="2">
    <dataValidation type="whole" errorStyle="warning" allowBlank="1" showErrorMessage="1" errorTitle="「1」の入力のみ有効です" prompt="配布エリアに加える場合は数字の「1」を入力" sqref="A53:A67 I53:I67" xr:uid="{B600EC37-94A1-480B-AD45-0A317E331671}">
      <formula1>1</formula1>
      <formula2>1</formula2>
    </dataValidation>
    <dataValidation type="list" allowBlank="1" showInputMessage="1" showErrorMessage="1" sqref="K49" xr:uid="{9B549707-23C3-497E-B1F6-5D1040738DA9}">
      <formula1>"軒並,集合,戸建"</formula1>
    </dataValidation>
  </dataValidations>
  <printOptions horizontalCentered="1" verticalCentered="1"/>
  <pageMargins left="0" right="0" top="0" bottom="0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E45B-61F8-4E5D-B650-623D39BCA45A}">
  <dimension ref="A45:O67"/>
  <sheetViews>
    <sheetView topLeftCell="A28" zoomScale="70" zoomScaleNormal="70" zoomScaleSheetLayoutView="85" workbookViewId="0">
      <selection activeCell="K52" sqref="K52"/>
    </sheetView>
  </sheetViews>
  <sheetFormatPr defaultRowHeight="18.75" x14ac:dyDescent="0.4"/>
  <cols>
    <col min="1" max="1" width="8" customWidth="1"/>
    <col min="2" max="2" width="11.5" customWidth="1"/>
    <col min="3" max="3" width="16.25" customWidth="1"/>
    <col min="4" max="4" width="9" customWidth="1"/>
    <col min="7" max="7" width="8.875" customWidth="1"/>
    <col min="8" max="8" width="1.875" customWidth="1"/>
    <col min="9" max="9" width="7.25" customWidth="1"/>
    <col min="10" max="10" width="10.375" customWidth="1"/>
    <col min="11" max="11" width="15.625" customWidth="1"/>
    <col min="12" max="12" width="9" customWidth="1"/>
  </cols>
  <sheetData>
    <row r="45" spans="1:15" x14ac:dyDescent="0.4">
      <c r="K45" s="27">
        <v>45962</v>
      </c>
      <c r="M45" s="28" t="s">
        <v>1</v>
      </c>
      <c r="N45" s="28"/>
      <c r="O45" s="28"/>
    </row>
    <row r="46" spans="1:15" ht="19.5" x14ac:dyDescent="0.4">
      <c r="A46" s="1"/>
      <c r="B46" s="1"/>
      <c r="C46" s="1"/>
      <c r="D46" s="1"/>
      <c r="E46" s="1"/>
      <c r="F46" s="1"/>
      <c r="G46" s="1"/>
      <c r="H46" s="1"/>
      <c r="I46" s="1"/>
      <c r="J46" s="7" t="s">
        <v>2</v>
      </c>
      <c r="K46" s="8" t="s">
        <v>3</v>
      </c>
      <c r="L46" s="29" t="s">
        <v>4</v>
      </c>
      <c r="M46" s="29" t="s">
        <v>5</v>
      </c>
      <c r="N46" s="29" t="s">
        <v>6</v>
      </c>
      <c r="O46" s="29" t="s">
        <v>7</v>
      </c>
    </row>
    <row r="47" spans="1:15" ht="19.5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30" t="s">
        <v>8</v>
      </c>
      <c r="L47" s="11">
        <f>SUM(D50:D65,L50:L67)</f>
        <v>0</v>
      </c>
      <c r="M47" s="21">
        <f>SUM(E50:E65,M50:M67)</f>
        <v>32660</v>
      </c>
      <c r="N47" s="21">
        <f t="shared" ref="N47:O47" si="0">SUM(F50:F65,N50:N67)</f>
        <v>23340</v>
      </c>
      <c r="O47" s="21">
        <f t="shared" si="0"/>
        <v>9330</v>
      </c>
    </row>
    <row r="48" spans="1:15" ht="19.5" x14ac:dyDescent="0.4">
      <c r="A48" s="13" t="s">
        <v>9</v>
      </c>
      <c r="B48" s="1"/>
      <c r="C48" s="1"/>
      <c r="D48" s="1"/>
      <c r="E48" s="1"/>
      <c r="F48" s="1"/>
      <c r="G48" s="1"/>
      <c r="H48" s="1"/>
      <c r="I48" s="13" t="s">
        <v>9</v>
      </c>
      <c r="J48" s="1"/>
      <c r="K48" s="31"/>
      <c r="L48" s="14" t="s">
        <v>10</v>
      </c>
      <c r="M48" s="31"/>
      <c r="N48" s="31"/>
      <c r="O48" s="31"/>
    </row>
    <row r="49" spans="1:15" ht="19.5" x14ac:dyDescent="0.4">
      <c r="A49" s="32" t="s">
        <v>11</v>
      </c>
      <c r="B49" s="29" t="s">
        <v>12</v>
      </c>
      <c r="C49" s="29" t="s">
        <v>13</v>
      </c>
      <c r="D49" s="29" t="s">
        <v>74</v>
      </c>
      <c r="E49" s="29" t="s">
        <v>5</v>
      </c>
      <c r="F49" s="29" t="s">
        <v>6</v>
      </c>
      <c r="G49" s="29" t="s">
        <v>7</v>
      </c>
      <c r="I49" s="32" t="s">
        <v>11</v>
      </c>
      <c r="J49" s="29" t="s">
        <v>12</v>
      </c>
      <c r="K49" s="29" t="s">
        <v>13</v>
      </c>
      <c r="L49" s="29" t="s">
        <v>74</v>
      </c>
      <c r="M49" s="29" t="s">
        <v>5</v>
      </c>
      <c r="N49" s="29" t="s">
        <v>6</v>
      </c>
      <c r="O49" s="33" t="s">
        <v>7</v>
      </c>
    </row>
    <row r="50" spans="1:15" ht="19.5" x14ac:dyDescent="0.4">
      <c r="A50" s="17"/>
      <c r="B50" s="18" t="s">
        <v>75</v>
      </c>
      <c r="C50" s="19" t="s">
        <v>76</v>
      </c>
      <c r="D50" s="11">
        <f t="shared" ref="D50:D65" si="1">IF(A50=1,IF($K$46="戸建",G50,IF($K$46="集合",F50,E50)),0)</f>
        <v>0</v>
      </c>
      <c r="E50" s="21">
        <v>720</v>
      </c>
      <c r="F50" s="34">
        <v>570</v>
      </c>
      <c r="G50" s="34">
        <v>150</v>
      </c>
      <c r="I50" s="17"/>
      <c r="J50" s="18" t="s">
        <v>77</v>
      </c>
      <c r="K50" s="19" t="s">
        <v>78</v>
      </c>
      <c r="L50" s="11">
        <f>IF(I50=1,IF($K$46="戸建",O50,IF($K$46="集合",N50,M50)),0)</f>
        <v>0</v>
      </c>
      <c r="M50" s="34">
        <v>770</v>
      </c>
      <c r="N50" s="34">
        <v>430</v>
      </c>
      <c r="O50" s="34">
        <v>340</v>
      </c>
    </row>
    <row r="51" spans="1:15" ht="19.5" x14ac:dyDescent="0.4">
      <c r="A51" s="17"/>
      <c r="B51" s="18" t="s">
        <v>79</v>
      </c>
      <c r="C51" s="19" t="s">
        <v>80</v>
      </c>
      <c r="D51" s="11">
        <f t="shared" si="1"/>
        <v>0</v>
      </c>
      <c r="E51" s="21">
        <v>420</v>
      </c>
      <c r="F51" s="34">
        <v>240</v>
      </c>
      <c r="G51" s="34">
        <v>180</v>
      </c>
      <c r="I51" s="17"/>
      <c r="J51" s="18" t="s">
        <v>81</v>
      </c>
      <c r="K51" s="19" t="s">
        <v>82</v>
      </c>
      <c r="L51" s="11">
        <f>IF(I51=1,IF($K$46="戸建",O51,IF($K$46="集合",N51,M51)),0)</f>
        <v>0</v>
      </c>
      <c r="M51" s="34">
        <v>400</v>
      </c>
      <c r="N51" s="34">
        <v>200</v>
      </c>
      <c r="O51" s="34">
        <v>200</v>
      </c>
    </row>
    <row r="52" spans="1:15" ht="19.5" x14ac:dyDescent="0.4">
      <c r="A52" s="17"/>
      <c r="B52" s="18" t="s">
        <v>83</v>
      </c>
      <c r="C52" s="19" t="s">
        <v>84</v>
      </c>
      <c r="D52" s="11">
        <f t="shared" si="1"/>
        <v>0</v>
      </c>
      <c r="E52" s="21">
        <v>680</v>
      </c>
      <c r="F52" s="34">
        <v>370</v>
      </c>
      <c r="G52" s="34">
        <v>310</v>
      </c>
      <c r="I52" s="17"/>
      <c r="J52" s="18" t="s">
        <v>85</v>
      </c>
      <c r="K52" s="19" t="s">
        <v>86</v>
      </c>
      <c r="L52" s="11">
        <f>IF(I52=1,IF($K$46="戸建",O52,IF($K$46="集合",N52,M52)),0)</f>
        <v>0</v>
      </c>
      <c r="M52" s="34">
        <v>830</v>
      </c>
      <c r="N52" s="34">
        <v>560</v>
      </c>
      <c r="O52" s="34">
        <v>270</v>
      </c>
    </row>
    <row r="53" spans="1:15" ht="19.5" x14ac:dyDescent="0.4">
      <c r="A53" s="17"/>
      <c r="B53" s="18" t="s">
        <v>87</v>
      </c>
      <c r="C53" s="19" t="s">
        <v>88</v>
      </c>
      <c r="D53" s="11">
        <f t="shared" si="1"/>
        <v>0</v>
      </c>
      <c r="E53" s="21">
        <v>1000</v>
      </c>
      <c r="F53" s="34">
        <v>610</v>
      </c>
      <c r="G53" s="34">
        <v>390</v>
      </c>
      <c r="I53" s="17"/>
      <c r="J53" s="18" t="s">
        <v>89</v>
      </c>
      <c r="K53" s="19" t="s">
        <v>90</v>
      </c>
      <c r="L53" s="11">
        <f>IF(I53=1,IF($K$46="戸建",O53,IF($K$46="集合",N53,M53)),0)</f>
        <v>0</v>
      </c>
      <c r="M53" s="34">
        <v>240</v>
      </c>
      <c r="N53" s="34">
        <v>100</v>
      </c>
      <c r="O53" s="34">
        <v>140</v>
      </c>
    </row>
    <row r="54" spans="1:15" ht="19.5" x14ac:dyDescent="0.4">
      <c r="A54" s="17"/>
      <c r="B54" s="18" t="s">
        <v>91</v>
      </c>
      <c r="C54" s="19" t="s">
        <v>92</v>
      </c>
      <c r="D54" s="11">
        <f t="shared" si="1"/>
        <v>0</v>
      </c>
      <c r="E54" s="21">
        <v>540</v>
      </c>
      <c r="F54" s="34">
        <v>350</v>
      </c>
      <c r="G54" s="34">
        <v>190</v>
      </c>
      <c r="I54" s="17"/>
      <c r="J54" s="18" t="s">
        <v>93</v>
      </c>
      <c r="K54" s="19" t="s">
        <v>94</v>
      </c>
      <c r="L54" s="11">
        <f t="shared" ref="L54:L55" si="2">IF(I54=1,IF($K$46="戸建",O54,IF($K$46="集合",N54,M54)),0)</f>
        <v>0</v>
      </c>
      <c r="M54" s="34">
        <v>930</v>
      </c>
      <c r="N54" s="34">
        <v>730</v>
      </c>
      <c r="O54" s="34">
        <v>200</v>
      </c>
    </row>
    <row r="55" spans="1:15" ht="19.5" x14ac:dyDescent="0.4">
      <c r="A55" s="17"/>
      <c r="B55" s="18" t="s">
        <v>95</v>
      </c>
      <c r="C55" s="19" t="s">
        <v>96</v>
      </c>
      <c r="D55" s="11">
        <f t="shared" si="1"/>
        <v>0</v>
      </c>
      <c r="E55" s="21">
        <v>900</v>
      </c>
      <c r="F55" s="34">
        <v>720</v>
      </c>
      <c r="G55" s="34">
        <v>180</v>
      </c>
      <c r="H55" s="31"/>
      <c r="I55" s="17"/>
      <c r="J55" s="18" t="s">
        <v>97</v>
      </c>
      <c r="K55" s="19" t="s">
        <v>98</v>
      </c>
      <c r="L55" s="11">
        <f t="shared" si="2"/>
        <v>0</v>
      </c>
      <c r="M55" s="34">
        <v>2280</v>
      </c>
      <c r="N55" s="34">
        <v>1940</v>
      </c>
      <c r="O55" s="34">
        <v>340</v>
      </c>
    </row>
    <row r="56" spans="1:15" ht="19.5" x14ac:dyDescent="0.4">
      <c r="A56" s="17"/>
      <c r="B56" s="18" t="s">
        <v>99</v>
      </c>
      <c r="C56" s="19" t="s">
        <v>100</v>
      </c>
      <c r="D56" s="35">
        <f t="shared" si="1"/>
        <v>0</v>
      </c>
      <c r="E56" s="21">
        <v>850</v>
      </c>
      <c r="F56" s="34">
        <v>530</v>
      </c>
      <c r="G56" s="34">
        <v>320</v>
      </c>
      <c r="H56" s="31"/>
      <c r="I56" s="17"/>
      <c r="J56" s="18" t="s">
        <v>101</v>
      </c>
      <c r="K56" s="19" t="s">
        <v>102</v>
      </c>
      <c r="L56" s="11">
        <f>IF(I56=1,IF($K$46="戸建",O56,IF($K$46="集合",N56,M56)),0)</f>
        <v>0</v>
      </c>
      <c r="M56" s="34">
        <v>590</v>
      </c>
      <c r="N56" s="34">
        <v>350</v>
      </c>
      <c r="O56" s="34">
        <v>240</v>
      </c>
    </row>
    <row r="57" spans="1:15" ht="19.5" x14ac:dyDescent="0.4">
      <c r="A57" s="17"/>
      <c r="B57" s="18" t="s">
        <v>103</v>
      </c>
      <c r="C57" s="19" t="s">
        <v>104</v>
      </c>
      <c r="D57" s="11">
        <f t="shared" si="1"/>
        <v>0</v>
      </c>
      <c r="E57" s="21">
        <v>630</v>
      </c>
      <c r="F57" s="34">
        <v>360</v>
      </c>
      <c r="G57" s="34">
        <v>270</v>
      </c>
      <c r="H57" s="31"/>
      <c r="I57" s="17"/>
      <c r="J57" s="18" t="s">
        <v>105</v>
      </c>
      <c r="K57" s="19" t="s">
        <v>106</v>
      </c>
      <c r="L57" s="11">
        <f>IF(I57=1,IF($K$46="戸建",O57,IF($K$46="集合",N57,M57)),0)</f>
        <v>0</v>
      </c>
      <c r="M57" s="34">
        <v>510</v>
      </c>
      <c r="N57" s="34">
        <v>420</v>
      </c>
      <c r="O57" s="34">
        <v>90</v>
      </c>
    </row>
    <row r="58" spans="1:15" ht="19.5" x14ac:dyDescent="0.4">
      <c r="A58" s="17"/>
      <c r="B58" s="18" t="s">
        <v>107</v>
      </c>
      <c r="C58" s="19" t="s">
        <v>108</v>
      </c>
      <c r="D58" s="35">
        <f t="shared" si="1"/>
        <v>0</v>
      </c>
      <c r="E58" s="21">
        <v>500</v>
      </c>
      <c r="F58" s="34">
        <v>250</v>
      </c>
      <c r="G58" s="34">
        <v>250</v>
      </c>
      <c r="H58" s="31"/>
      <c r="I58" s="17"/>
      <c r="J58" s="18" t="s">
        <v>109</v>
      </c>
      <c r="K58" s="36" t="s">
        <v>110</v>
      </c>
      <c r="L58" s="35">
        <f t="shared" ref="L58:L67" si="3">IF(I58=1,IF($K$46="戸建",O58,IF($K$46="集合",N58,M58)),0)</f>
        <v>0</v>
      </c>
      <c r="M58" s="34">
        <v>2680</v>
      </c>
      <c r="N58" s="34">
        <v>1990</v>
      </c>
      <c r="O58" s="34">
        <v>690</v>
      </c>
    </row>
    <row r="59" spans="1:15" ht="19.5" x14ac:dyDescent="0.4">
      <c r="A59" s="17"/>
      <c r="B59" s="18" t="s">
        <v>111</v>
      </c>
      <c r="C59" s="19" t="s">
        <v>112</v>
      </c>
      <c r="D59" s="11">
        <f t="shared" si="1"/>
        <v>0</v>
      </c>
      <c r="E59" s="21">
        <v>720</v>
      </c>
      <c r="F59" s="34">
        <v>560</v>
      </c>
      <c r="G59" s="34">
        <v>160</v>
      </c>
      <c r="H59" s="31"/>
      <c r="I59" s="17"/>
      <c r="J59" s="18" t="s">
        <v>113</v>
      </c>
      <c r="K59" s="36" t="s">
        <v>114</v>
      </c>
      <c r="L59" s="11">
        <f t="shared" si="3"/>
        <v>0</v>
      </c>
      <c r="M59" s="34">
        <v>910</v>
      </c>
      <c r="N59" s="37">
        <v>600</v>
      </c>
      <c r="O59" s="37">
        <v>310</v>
      </c>
    </row>
    <row r="60" spans="1:15" ht="19.5" x14ac:dyDescent="0.4">
      <c r="A60" s="17"/>
      <c r="B60" s="18" t="s">
        <v>115</v>
      </c>
      <c r="C60" s="19" t="s">
        <v>116</v>
      </c>
      <c r="D60" s="11">
        <f t="shared" si="1"/>
        <v>0</v>
      </c>
      <c r="E60" s="21">
        <v>800</v>
      </c>
      <c r="F60" s="34">
        <v>630</v>
      </c>
      <c r="G60" s="34">
        <v>170</v>
      </c>
      <c r="H60" s="31"/>
      <c r="I60" s="17"/>
      <c r="J60" s="18" t="s">
        <v>117</v>
      </c>
      <c r="K60" s="36" t="s">
        <v>118</v>
      </c>
      <c r="L60" s="35">
        <f t="shared" si="3"/>
        <v>0</v>
      </c>
      <c r="M60" s="34">
        <v>780</v>
      </c>
      <c r="N60" s="37">
        <v>610</v>
      </c>
      <c r="O60" s="37">
        <v>170</v>
      </c>
    </row>
    <row r="61" spans="1:15" ht="19.5" x14ac:dyDescent="0.4">
      <c r="A61" s="17"/>
      <c r="B61" s="18" t="s">
        <v>119</v>
      </c>
      <c r="C61" s="19" t="s">
        <v>120</v>
      </c>
      <c r="D61" s="35">
        <f t="shared" si="1"/>
        <v>0</v>
      </c>
      <c r="E61" s="21">
        <v>880</v>
      </c>
      <c r="F61" s="34">
        <v>560</v>
      </c>
      <c r="G61" s="34">
        <v>320</v>
      </c>
      <c r="H61" s="31"/>
      <c r="I61" s="17"/>
      <c r="J61" s="18" t="s">
        <v>121</v>
      </c>
      <c r="K61" s="36" t="s">
        <v>122</v>
      </c>
      <c r="L61" s="11">
        <f t="shared" si="3"/>
        <v>0</v>
      </c>
      <c r="M61" s="34">
        <v>1290</v>
      </c>
      <c r="N61" s="37">
        <v>1090</v>
      </c>
      <c r="O61" s="37">
        <v>200</v>
      </c>
    </row>
    <row r="62" spans="1:15" ht="19.5" x14ac:dyDescent="0.4">
      <c r="A62" s="17"/>
      <c r="B62" s="18" t="s">
        <v>123</v>
      </c>
      <c r="C62" s="19" t="s">
        <v>124</v>
      </c>
      <c r="D62" s="11">
        <f t="shared" si="1"/>
        <v>0</v>
      </c>
      <c r="E62" s="21">
        <v>660</v>
      </c>
      <c r="F62" s="34">
        <v>430</v>
      </c>
      <c r="G62" s="34">
        <v>230</v>
      </c>
      <c r="H62" s="31"/>
      <c r="I62" s="17"/>
      <c r="J62" s="18" t="s">
        <v>125</v>
      </c>
      <c r="K62" s="36" t="s">
        <v>126</v>
      </c>
      <c r="L62" s="11">
        <f t="shared" si="3"/>
        <v>0</v>
      </c>
      <c r="M62" s="34">
        <v>740</v>
      </c>
      <c r="N62" s="37">
        <v>650</v>
      </c>
      <c r="O62" s="37">
        <v>90</v>
      </c>
    </row>
    <row r="63" spans="1:15" ht="19.5" x14ac:dyDescent="0.4">
      <c r="A63" s="17"/>
      <c r="B63" s="18" t="s">
        <v>127</v>
      </c>
      <c r="C63" s="19" t="s">
        <v>128</v>
      </c>
      <c r="D63" s="11">
        <f t="shared" si="1"/>
        <v>0</v>
      </c>
      <c r="E63" s="21">
        <v>550</v>
      </c>
      <c r="F63" s="34">
        <v>420</v>
      </c>
      <c r="G63" s="34">
        <v>130</v>
      </c>
      <c r="H63" s="31"/>
      <c r="I63" s="17"/>
      <c r="J63" s="18" t="s">
        <v>129</v>
      </c>
      <c r="K63" s="36" t="s">
        <v>130</v>
      </c>
      <c r="L63" s="35">
        <f t="shared" si="3"/>
        <v>0</v>
      </c>
      <c r="M63" s="34">
        <v>2870</v>
      </c>
      <c r="N63" s="37">
        <v>2160</v>
      </c>
      <c r="O63" s="37">
        <v>710</v>
      </c>
    </row>
    <row r="64" spans="1:15" ht="19.5" x14ac:dyDescent="0.4">
      <c r="A64" s="17"/>
      <c r="B64" s="18" t="s">
        <v>131</v>
      </c>
      <c r="C64" s="19" t="s">
        <v>132</v>
      </c>
      <c r="D64" s="35">
        <f t="shared" si="1"/>
        <v>0</v>
      </c>
      <c r="E64" s="21">
        <v>440</v>
      </c>
      <c r="F64" s="34">
        <v>120</v>
      </c>
      <c r="G64" s="34">
        <v>320</v>
      </c>
      <c r="H64" s="31"/>
      <c r="I64" s="17"/>
      <c r="J64" s="18" t="s">
        <v>133</v>
      </c>
      <c r="K64" s="36" t="s">
        <v>134</v>
      </c>
      <c r="L64" s="35">
        <f t="shared" si="3"/>
        <v>0</v>
      </c>
      <c r="M64" s="34">
        <v>1400</v>
      </c>
      <c r="N64" s="37">
        <v>1040</v>
      </c>
      <c r="O64" s="37">
        <v>360</v>
      </c>
    </row>
    <row r="65" spans="1:15" ht="19.5" x14ac:dyDescent="0.4">
      <c r="A65" s="17"/>
      <c r="B65" s="18" t="s">
        <v>135</v>
      </c>
      <c r="C65" s="19" t="s">
        <v>136</v>
      </c>
      <c r="D65" s="11">
        <f t="shared" si="1"/>
        <v>0</v>
      </c>
      <c r="E65" s="21">
        <v>740</v>
      </c>
      <c r="F65" s="34">
        <v>530</v>
      </c>
      <c r="G65" s="34">
        <v>210</v>
      </c>
      <c r="H65" s="31"/>
      <c r="I65" s="17"/>
      <c r="J65" s="18" t="s">
        <v>137</v>
      </c>
      <c r="K65" s="36" t="s">
        <v>138</v>
      </c>
      <c r="L65" s="11">
        <f t="shared" si="3"/>
        <v>0</v>
      </c>
      <c r="M65" s="34">
        <v>350</v>
      </c>
      <c r="N65" s="37">
        <v>150</v>
      </c>
      <c r="O65" s="37">
        <v>200</v>
      </c>
    </row>
    <row r="66" spans="1:15" ht="19.5" x14ac:dyDescent="0.4">
      <c r="H66" s="31"/>
      <c r="I66" s="17"/>
      <c r="J66" s="18" t="s">
        <v>139</v>
      </c>
      <c r="K66" s="36" t="s">
        <v>140</v>
      </c>
      <c r="L66" s="11">
        <f t="shared" si="3"/>
        <v>0</v>
      </c>
      <c r="M66" s="34">
        <v>2240</v>
      </c>
      <c r="N66" s="37">
        <v>1740</v>
      </c>
      <c r="O66" s="37">
        <v>510</v>
      </c>
    </row>
    <row r="67" spans="1:15" ht="19.5" x14ac:dyDescent="0.4">
      <c r="H67" s="31"/>
      <c r="I67" s="17"/>
      <c r="J67" s="18" t="s">
        <v>141</v>
      </c>
      <c r="K67" s="36" t="s">
        <v>142</v>
      </c>
      <c r="L67" s="11">
        <f t="shared" si="3"/>
        <v>0</v>
      </c>
      <c r="M67" s="34">
        <v>1820</v>
      </c>
      <c r="N67" s="37">
        <v>1330</v>
      </c>
      <c r="O67" s="37">
        <v>490</v>
      </c>
    </row>
  </sheetData>
  <mergeCells count="1">
    <mergeCell ref="M45:O45"/>
  </mergeCells>
  <phoneticPr fontId="2"/>
  <conditionalFormatting sqref="A50:A65">
    <cfRule type="containsText" dxfId="19" priority="2" operator="containsText" text="1">
      <formula>NOT(ISERROR(SEARCH("1",A50)))</formula>
    </cfRule>
  </conditionalFormatting>
  <conditionalFormatting sqref="I50:I67">
    <cfRule type="containsText" dxfId="18" priority="1" operator="containsText" text="1">
      <formula>NOT(ISERROR(SEARCH("1",I50)))</formula>
    </cfRule>
  </conditionalFormatting>
  <conditionalFormatting sqref="K46">
    <cfRule type="containsText" dxfId="17" priority="3" operator="containsText" text="戸建">
      <formula>NOT(ISERROR(SEARCH("戸建",K46)))</formula>
    </cfRule>
    <cfRule type="containsText" dxfId="16" priority="4" operator="containsText" text="集合">
      <formula>NOT(ISERROR(SEARCH("集合",K46)))</formula>
    </cfRule>
    <cfRule type="containsText" dxfId="15" priority="5" operator="containsText" text="軒並">
      <formula>NOT(ISERROR(SEARCH("軒並",K46)))</formula>
    </cfRule>
  </conditionalFormatting>
  <dataValidations count="2">
    <dataValidation type="whole" errorStyle="warning" allowBlank="1" showErrorMessage="1" errorTitle="「1」の入力のみ有効です" prompt="配布エリアに加える場合は数字の「1」を入力" sqref="I50:I67 A50:A65" xr:uid="{AC544544-B288-430F-9960-0DA7662F61ED}">
      <formula1>1</formula1>
      <formula2>1</formula2>
    </dataValidation>
    <dataValidation type="list" allowBlank="1" showInputMessage="1" showErrorMessage="1" sqref="K46" xr:uid="{6D1D89CF-0B0F-42B1-A890-D0F0A2C0AEF1}">
      <formula1>"軒並,集合,戸建"</formula1>
    </dataValidation>
  </dataValidations>
  <printOptions horizontalCentered="1" verticalCentered="1"/>
  <pageMargins left="0" right="0" top="0" bottom="0" header="0" footer="0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044C-B85C-4335-BB3B-63621C2FE51E}">
  <dimension ref="A27:O74"/>
  <sheetViews>
    <sheetView topLeftCell="A23" zoomScale="70" zoomScaleNormal="70" zoomScaleSheetLayoutView="85" workbookViewId="0">
      <selection activeCell="K52" sqref="K52"/>
    </sheetView>
  </sheetViews>
  <sheetFormatPr defaultColWidth="9" defaultRowHeight="18.75" x14ac:dyDescent="0.4"/>
  <cols>
    <col min="1" max="1" width="8" style="1" customWidth="1"/>
    <col min="2" max="2" width="11.5" style="1" customWidth="1"/>
    <col min="3" max="3" width="16.25" style="1" customWidth="1"/>
    <col min="4" max="4" width="9" style="1" customWidth="1"/>
    <col min="5" max="6" width="9" style="1"/>
    <col min="7" max="7" width="8.875" style="1" customWidth="1"/>
    <col min="8" max="8" width="1.875" style="1" customWidth="1"/>
    <col min="9" max="9" width="7.25" style="1" customWidth="1"/>
    <col min="10" max="10" width="10.375" style="1" customWidth="1"/>
    <col min="11" max="11" width="15.625" style="1" customWidth="1"/>
    <col min="12" max="12" width="9" style="1" customWidth="1"/>
    <col min="13" max="16384" width="9" style="1"/>
  </cols>
  <sheetData>
    <row r="27" spans="1:15" ht="19.5" x14ac:dyDescent="0.4">
      <c r="H27" s="2"/>
      <c r="J27" s="4"/>
      <c r="K27" s="5">
        <v>45962</v>
      </c>
      <c r="M27" s="6" t="s">
        <v>1</v>
      </c>
      <c r="N27" s="6"/>
      <c r="O27" s="6"/>
    </row>
    <row r="28" spans="1:15" ht="19.5" x14ac:dyDescent="0.4">
      <c r="J28" s="7" t="s">
        <v>2</v>
      </c>
      <c r="K28" s="8" t="s">
        <v>3</v>
      </c>
      <c r="L28" s="9" t="s">
        <v>4</v>
      </c>
      <c r="M28" s="9" t="s">
        <v>5</v>
      </c>
      <c r="N28" s="9" t="s">
        <v>6</v>
      </c>
      <c r="O28" s="9" t="s">
        <v>7</v>
      </c>
    </row>
    <row r="29" spans="1:15" ht="19.5" x14ac:dyDescent="0.4">
      <c r="K29" s="10" t="s">
        <v>8</v>
      </c>
      <c r="L29" s="22">
        <f>SUM(D32:D64,L32:L64)</f>
        <v>0</v>
      </c>
      <c r="M29" s="21">
        <f>SUM(E32:E64,M32:M64)</f>
        <v>24705</v>
      </c>
      <c r="N29" s="21">
        <f>SUM(F32:F64,N32:N64)</f>
        <v>14485</v>
      </c>
      <c r="O29" s="21">
        <f>SUM(G32:G64,O32:O64)</f>
        <v>10220</v>
      </c>
    </row>
    <row r="30" spans="1:15" ht="19.5" x14ac:dyDescent="0.4">
      <c r="A30" s="13" t="s">
        <v>9</v>
      </c>
      <c r="I30" s="13" t="s">
        <v>9</v>
      </c>
      <c r="K30" s="2"/>
      <c r="L30" s="14" t="s">
        <v>10</v>
      </c>
      <c r="M30" s="15"/>
      <c r="N30" s="15"/>
      <c r="O30" s="15"/>
    </row>
    <row r="31" spans="1:15" ht="19.5" x14ac:dyDescent="0.4">
      <c r="A31" s="16" t="s">
        <v>11</v>
      </c>
      <c r="B31" s="9" t="s">
        <v>12</v>
      </c>
      <c r="C31" s="9" t="s">
        <v>13</v>
      </c>
      <c r="D31" s="9" t="s">
        <v>4</v>
      </c>
      <c r="E31" s="9" t="s">
        <v>5</v>
      </c>
      <c r="F31" s="9" t="s">
        <v>6</v>
      </c>
      <c r="G31" s="9" t="s">
        <v>7</v>
      </c>
      <c r="H31" s="2"/>
      <c r="I31" s="16" t="s">
        <v>11</v>
      </c>
      <c r="J31" s="9" t="s">
        <v>12</v>
      </c>
      <c r="K31" s="9" t="s">
        <v>13</v>
      </c>
      <c r="L31" s="9" t="s">
        <v>4</v>
      </c>
      <c r="M31" s="9" t="s">
        <v>5</v>
      </c>
      <c r="N31" s="9" t="s">
        <v>6</v>
      </c>
      <c r="O31" s="9" t="s">
        <v>7</v>
      </c>
    </row>
    <row r="32" spans="1:15" ht="19.5" x14ac:dyDescent="0.4">
      <c r="A32" s="17"/>
      <c r="B32" s="18" t="s">
        <v>143</v>
      </c>
      <c r="C32" s="19" t="s">
        <v>144</v>
      </c>
      <c r="D32" s="22">
        <f>IF(A32=1,IF($K$28="戸建",G32,IF($K$28="集合",F32,E32)),0)</f>
        <v>0</v>
      </c>
      <c r="E32" s="21">
        <v>430</v>
      </c>
      <c r="F32" s="21">
        <v>280</v>
      </c>
      <c r="G32" s="21">
        <v>150</v>
      </c>
      <c r="H32" s="2"/>
      <c r="I32" s="17"/>
      <c r="J32" s="18" t="s">
        <v>145</v>
      </c>
      <c r="K32" s="19" t="s">
        <v>146</v>
      </c>
      <c r="L32" s="20">
        <f t="shared" ref="L32:L64" si="0">IF(I32=1,IF($K$28="戸建",O32,IF($K$28="集合",N32,M32)),0)</f>
        <v>0</v>
      </c>
      <c r="M32" s="21">
        <v>810</v>
      </c>
      <c r="N32" s="21">
        <v>450</v>
      </c>
      <c r="O32" s="21">
        <v>360</v>
      </c>
    </row>
    <row r="33" spans="1:15" ht="19.5" x14ac:dyDescent="0.4">
      <c r="A33" s="17"/>
      <c r="B33" s="18" t="s">
        <v>147</v>
      </c>
      <c r="C33" s="19" t="s">
        <v>148</v>
      </c>
      <c r="D33" s="20">
        <f t="shared" ref="D33:D64" si="1">IF(A33=1,IF($K$28="戸建",G33,IF($K$28="集合",F33,E33)),0)</f>
        <v>0</v>
      </c>
      <c r="E33" s="21">
        <v>940</v>
      </c>
      <c r="F33" s="21">
        <v>780</v>
      </c>
      <c r="G33" s="21">
        <v>160</v>
      </c>
      <c r="H33" s="2"/>
      <c r="I33" s="17"/>
      <c r="J33" s="24" t="s">
        <v>149</v>
      </c>
      <c r="K33" s="38" t="s">
        <v>150</v>
      </c>
      <c r="L33" s="20">
        <f>IF(I33=1,IF($K$28="戸建",O33,IF($K$28="集合",N33,M33)),0)</f>
        <v>0</v>
      </c>
      <c r="M33" s="21">
        <v>200</v>
      </c>
      <c r="N33" s="25">
        <v>110</v>
      </c>
      <c r="O33" s="25">
        <v>90</v>
      </c>
    </row>
    <row r="34" spans="1:15" ht="19.5" x14ac:dyDescent="0.4">
      <c r="A34" s="17"/>
      <c r="B34" s="18" t="s">
        <v>151</v>
      </c>
      <c r="C34" s="19" t="s">
        <v>152</v>
      </c>
      <c r="D34" s="22">
        <f t="shared" si="1"/>
        <v>0</v>
      </c>
      <c r="E34" s="21">
        <v>550</v>
      </c>
      <c r="F34" s="21">
        <v>410</v>
      </c>
      <c r="G34" s="21">
        <v>140</v>
      </c>
      <c r="H34" s="2"/>
      <c r="I34" s="17"/>
      <c r="J34" s="24" t="s">
        <v>153</v>
      </c>
      <c r="K34" s="38" t="s">
        <v>154</v>
      </c>
      <c r="L34" s="22">
        <f t="shared" si="0"/>
        <v>0</v>
      </c>
      <c r="M34" s="21">
        <v>500</v>
      </c>
      <c r="N34" s="25">
        <v>350</v>
      </c>
      <c r="O34" s="25">
        <v>150</v>
      </c>
    </row>
    <row r="35" spans="1:15" ht="19.5" x14ac:dyDescent="0.4">
      <c r="A35" s="17"/>
      <c r="B35" s="18" t="s">
        <v>155</v>
      </c>
      <c r="C35" s="19" t="s">
        <v>156</v>
      </c>
      <c r="D35" s="22">
        <f t="shared" si="1"/>
        <v>0</v>
      </c>
      <c r="E35" s="21">
        <v>180</v>
      </c>
      <c r="F35" s="21">
        <v>140</v>
      </c>
      <c r="G35" s="21">
        <v>40</v>
      </c>
      <c r="H35" s="2"/>
      <c r="I35" s="17"/>
      <c r="J35" s="24" t="s">
        <v>157</v>
      </c>
      <c r="K35" s="38" t="s">
        <v>158</v>
      </c>
      <c r="L35" s="22">
        <f t="shared" si="0"/>
        <v>0</v>
      </c>
      <c r="M35" s="21">
        <v>400</v>
      </c>
      <c r="N35" s="25">
        <v>360</v>
      </c>
      <c r="O35" s="25">
        <v>40</v>
      </c>
    </row>
    <row r="36" spans="1:15" ht="19.5" x14ac:dyDescent="0.4">
      <c r="A36" s="17"/>
      <c r="B36" s="18" t="s">
        <v>159</v>
      </c>
      <c r="C36" s="19" t="s">
        <v>160</v>
      </c>
      <c r="D36" s="22">
        <f t="shared" si="1"/>
        <v>0</v>
      </c>
      <c r="E36" s="21">
        <v>330</v>
      </c>
      <c r="F36" s="21">
        <v>260</v>
      </c>
      <c r="G36" s="21">
        <v>70</v>
      </c>
      <c r="H36" s="2"/>
      <c r="I36" s="17"/>
      <c r="J36" s="24" t="s">
        <v>161</v>
      </c>
      <c r="K36" s="38" t="s">
        <v>162</v>
      </c>
      <c r="L36" s="22">
        <f>IF(I36=1,IF($K$28="戸建",O36,IF($K$28="集合",N36,M36)),0)</f>
        <v>0</v>
      </c>
      <c r="M36" s="21">
        <v>780</v>
      </c>
      <c r="N36" s="25">
        <v>440</v>
      </c>
      <c r="O36" s="25">
        <v>340</v>
      </c>
    </row>
    <row r="37" spans="1:15" ht="19.5" x14ac:dyDescent="0.4">
      <c r="A37" s="17"/>
      <c r="B37" s="18" t="s">
        <v>163</v>
      </c>
      <c r="C37" s="19" t="s">
        <v>164</v>
      </c>
      <c r="D37" s="22">
        <f t="shared" si="1"/>
        <v>0</v>
      </c>
      <c r="E37" s="21">
        <v>390</v>
      </c>
      <c r="F37" s="21">
        <v>310</v>
      </c>
      <c r="G37" s="21">
        <v>80</v>
      </c>
      <c r="H37" s="2"/>
      <c r="I37" s="17"/>
      <c r="J37" s="24" t="s">
        <v>165</v>
      </c>
      <c r="K37" s="38" t="s">
        <v>166</v>
      </c>
      <c r="L37" s="20">
        <f t="shared" si="0"/>
        <v>0</v>
      </c>
      <c r="M37" s="21">
        <v>340</v>
      </c>
      <c r="N37" s="25">
        <v>130</v>
      </c>
      <c r="O37" s="25">
        <v>210</v>
      </c>
    </row>
    <row r="38" spans="1:15" ht="19.5" x14ac:dyDescent="0.4">
      <c r="A38" s="17"/>
      <c r="B38" s="18" t="s">
        <v>167</v>
      </c>
      <c r="C38" s="19" t="s">
        <v>168</v>
      </c>
      <c r="D38" s="22">
        <f t="shared" si="1"/>
        <v>0</v>
      </c>
      <c r="E38" s="21">
        <v>510</v>
      </c>
      <c r="F38" s="21">
        <v>480</v>
      </c>
      <c r="G38" s="21">
        <v>30</v>
      </c>
      <c r="H38" s="2"/>
      <c r="I38" s="17"/>
      <c r="J38" s="24" t="s">
        <v>169</v>
      </c>
      <c r="K38" s="38" t="s">
        <v>170</v>
      </c>
      <c r="L38" s="20">
        <f t="shared" si="0"/>
        <v>0</v>
      </c>
      <c r="M38" s="21">
        <v>380</v>
      </c>
      <c r="N38" s="25">
        <v>110</v>
      </c>
      <c r="O38" s="25">
        <v>270</v>
      </c>
    </row>
    <row r="39" spans="1:15" ht="19.5" x14ac:dyDescent="0.4">
      <c r="A39" s="17"/>
      <c r="B39" s="18" t="s">
        <v>171</v>
      </c>
      <c r="C39" s="19" t="s">
        <v>172</v>
      </c>
      <c r="D39" s="20">
        <f t="shared" si="1"/>
        <v>0</v>
      </c>
      <c r="E39" s="21">
        <v>790</v>
      </c>
      <c r="F39" s="21">
        <v>730</v>
      </c>
      <c r="G39" s="21">
        <v>60</v>
      </c>
      <c r="H39" s="2"/>
      <c r="I39" s="17"/>
      <c r="J39" s="24" t="s">
        <v>173</v>
      </c>
      <c r="K39" s="38" t="s">
        <v>174</v>
      </c>
      <c r="L39" s="22">
        <f t="shared" si="0"/>
        <v>0</v>
      </c>
      <c r="M39" s="21">
        <v>500</v>
      </c>
      <c r="N39" s="25">
        <v>200</v>
      </c>
      <c r="O39" s="25">
        <v>300</v>
      </c>
    </row>
    <row r="40" spans="1:15" ht="19.5" x14ac:dyDescent="0.4">
      <c r="A40" s="17"/>
      <c r="B40" s="18" t="s">
        <v>175</v>
      </c>
      <c r="C40" s="19" t="s">
        <v>176</v>
      </c>
      <c r="D40" s="22">
        <f t="shared" si="1"/>
        <v>0</v>
      </c>
      <c r="E40" s="21">
        <v>550</v>
      </c>
      <c r="F40" s="21">
        <v>400</v>
      </c>
      <c r="G40" s="21">
        <v>150</v>
      </c>
      <c r="H40" s="2"/>
      <c r="I40" s="17"/>
      <c r="J40" s="24" t="s">
        <v>177</v>
      </c>
      <c r="K40" s="38" t="s">
        <v>178</v>
      </c>
      <c r="L40" s="22">
        <f t="shared" si="0"/>
        <v>0</v>
      </c>
      <c r="M40" s="21">
        <v>330</v>
      </c>
      <c r="N40" s="25">
        <v>130</v>
      </c>
      <c r="O40" s="25">
        <v>200</v>
      </c>
    </row>
    <row r="41" spans="1:15" ht="19.5" x14ac:dyDescent="0.4">
      <c r="A41" s="17"/>
      <c r="B41" s="18" t="s">
        <v>179</v>
      </c>
      <c r="C41" s="19" t="s">
        <v>180</v>
      </c>
      <c r="D41" s="22">
        <f t="shared" si="1"/>
        <v>0</v>
      </c>
      <c r="E41" s="21">
        <v>600</v>
      </c>
      <c r="F41" s="21">
        <v>460</v>
      </c>
      <c r="G41" s="21">
        <v>140</v>
      </c>
      <c r="H41" s="2"/>
      <c r="I41" s="17"/>
      <c r="J41" s="24" t="s">
        <v>181</v>
      </c>
      <c r="K41" s="38" t="s">
        <v>182</v>
      </c>
      <c r="L41" s="22">
        <f t="shared" si="0"/>
        <v>0</v>
      </c>
      <c r="M41" s="21">
        <v>220</v>
      </c>
      <c r="N41" s="25">
        <v>100</v>
      </c>
      <c r="O41" s="25">
        <v>120</v>
      </c>
    </row>
    <row r="42" spans="1:15" ht="19.5" x14ac:dyDescent="0.4">
      <c r="A42" s="17"/>
      <c r="B42" s="18" t="s">
        <v>183</v>
      </c>
      <c r="C42" s="19" t="s">
        <v>184</v>
      </c>
      <c r="D42" s="22">
        <f t="shared" si="1"/>
        <v>0</v>
      </c>
      <c r="E42" s="21">
        <v>395</v>
      </c>
      <c r="F42" s="21">
        <v>285</v>
      </c>
      <c r="G42" s="21">
        <v>110</v>
      </c>
      <c r="H42" s="2"/>
      <c r="I42" s="17"/>
      <c r="J42" s="24" t="s">
        <v>185</v>
      </c>
      <c r="K42" s="38" t="s">
        <v>186</v>
      </c>
      <c r="L42" s="22">
        <f t="shared" si="0"/>
        <v>0</v>
      </c>
      <c r="M42" s="21">
        <v>410</v>
      </c>
      <c r="N42" s="25">
        <v>280</v>
      </c>
      <c r="O42" s="25">
        <v>130</v>
      </c>
    </row>
    <row r="43" spans="1:15" ht="19.5" x14ac:dyDescent="0.4">
      <c r="A43" s="17"/>
      <c r="B43" s="18" t="s">
        <v>187</v>
      </c>
      <c r="C43" s="19" t="s">
        <v>188</v>
      </c>
      <c r="D43" s="22">
        <f t="shared" si="1"/>
        <v>0</v>
      </c>
      <c r="E43" s="21">
        <v>300</v>
      </c>
      <c r="F43" s="21">
        <v>180</v>
      </c>
      <c r="G43" s="21">
        <v>120</v>
      </c>
      <c r="H43" s="2"/>
      <c r="I43" s="17"/>
      <c r="J43" s="24" t="s">
        <v>189</v>
      </c>
      <c r="K43" s="38" t="s">
        <v>190</v>
      </c>
      <c r="L43" s="22">
        <f t="shared" si="0"/>
        <v>0</v>
      </c>
      <c r="M43" s="21">
        <v>140</v>
      </c>
      <c r="N43" s="25">
        <v>20</v>
      </c>
      <c r="O43" s="25">
        <v>120</v>
      </c>
    </row>
    <row r="44" spans="1:15" ht="19.5" x14ac:dyDescent="0.4">
      <c r="A44" s="17"/>
      <c r="B44" s="18" t="s">
        <v>191</v>
      </c>
      <c r="C44" s="19" t="s">
        <v>192</v>
      </c>
      <c r="D44" s="22">
        <f t="shared" si="1"/>
        <v>0</v>
      </c>
      <c r="E44" s="21">
        <v>290</v>
      </c>
      <c r="F44" s="21">
        <v>140</v>
      </c>
      <c r="G44" s="21">
        <v>150</v>
      </c>
      <c r="H44" s="2"/>
      <c r="I44" s="17"/>
      <c r="J44" s="24" t="s">
        <v>193</v>
      </c>
      <c r="K44" s="38" t="s">
        <v>194</v>
      </c>
      <c r="L44" s="22">
        <f t="shared" si="0"/>
        <v>0</v>
      </c>
      <c r="M44" s="21">
        <v>130</v>
      </c>
      <c r="N44" s="25">
        <v>60</v>
      </c>
      <c r="O44" s="25">
        <v>70</v>
      </c>
    </row>
    <row r="45" spans="1:15" ht="19.5" x14ac:dyDescent="0.4">
      <c r="A45" s="17"/>
      <c r="B45" s="18" t="s">
        <v>195</v>
      </c>
      <c r="C45" s="19" t="s">
        <v>196</v>
      </c>
      <c r="D45" s="22">
        <f t="shared" si="1"/>
        <v>0</v>
      </c>
      <c r="E45" s="21">
        <v>290</v>
      </c>
      <c r="F45" s="21">
        <v>170</v>
      </c>
      <c r="G45" s="21">
        <v>120</v>
      </c>
      <c r="H45" s="2"/>
      <c r="I45" s="17"/>
      <c r="J45" s="24" t="s">
        <v>197</v>
      </c>
      <c r="K45" s="38" t="s">
        <v>198</v>
      </c>
      <c r="L45" s="22">
        <f t="shared" si="0"/>
        <v>0</v>
      </c>
      <c r="M45" s="21">
        <v>200</v>
      </c>
      <c r="N45" s="25">
        <v>120</v>
      </c>
      <c r="O45" s="25">
        <v>80</v>
      </c>
    </row>
    <row r="46" spans="1:15" ht="19.5" x14ac:dyDescent="0.4">
      <c r="A46" s="17"/>
      <c r="B46" s="18" t="s">
        <v>199</v>
      </c>
      <c r="C46" s="19" t="s">
        <v>200</v>
      </c>
      <c r="D46" s="22">
        <f t="shared" si="1"/>
        <v>0</v>
      </c>
      <c r="E46" s="21">
        <v>470</v>
      </c>
      <c r="F46" s="21">
        <v>400</v>
      </c>
      <c r="G46" s="21">
        <v>70</v>
      </c>
      <c r="H46" s="2"/>
      <c r="I46" s="17"/>
      <c r="J46" s="24" t="s">
        <v>201</v>
      </c>
      <c r="K46" s="38" t="s">
        <v>202</v>
      </c>
      <c r="L46" s="22">
        <f t="shared" si="0"/>
        <v>0</v>
      </c>
      <c r="M46" s="21">
        <v>240</v>
      </c>
      <c r="N46" s="25">
        <v>140</v>
      </c>
      <c r="O46" s="25">
        <v>100</v>
      </c>
    </row>
    <row r="47" spans="1:15" ht="19.5" x14ac:dyDescent="0.4">
      <c r="A47" s="17"/>
      <c r="B47" s="18" t="s">
        <v>203</v>
      </c>
      <c r="C47" s="19" t="s">
        <v>204</v>
      </c>
      <c r="D47" s="22">
        <f t="shared" si="1"/>
        <v>0</v>
      </c>
      <c r="E47" s="21">
        <v>180</v>
      </c>
      <c r="F47" s="21">
        <v>60</v>
      </c>
      <c r="G47" s="21">
        <v>120</v>
      </c>
      <c r="H47" s="2"/>
      <c r="I47" s="17"/>
      <c r="J47" s="24" t="s">
        <v>205</v>
      </c>
      <c r="K47" s="38" t="s">
        <v>206</v>
      </c>
      <c r="L47" s="22">
        <f t="shared" si="0"/>
        <v>0</v>
      </c>
      <c r="M47" s="21">
        <v>160</v>
      </c>
      <c r="N47" s="25">
        <v>60</v>
      </c>
      <c r="O47" s="25">
        <v>100</v>
      </c>
    </row>
    <row r="48" spans="1:15" ht="19.5" x14ac:dyDescent="0.4">
      <c r="A48" s="17"/>
      <c r="B48" s="18" t="s">
        <v>207</v>
      </c>
      <c r="C48" s="19" t="s">
        <v>208</v>
      </c>
      <c r="D48" s="22">
        <f t="shared" si="1"/>
        <v>0</v>
      </c>
      <c r="E48" s="21">
        <v>105</v>
      </c>
      <c r="F48" s="21">
        <v>45</v>
      </c>
      <c r="G48" s="21">
        <v>60</v>
      </c>
      <c r="H48" s="2"/>
      <c r="I48" s="17"/>
      <c r="J48" s="24" t="s">
        <v>209</v>
      </c>
      <c r="K48" s="38" t="s">
        <v>210</v>
      </c>
      <c r="L48" s="22">
        <f t="shared" si="0"/>
        <v>0</v>
      </c>
      <c r="M48" s="21">
        <v>390</v>
      </c>
      <c r="N48" s="25">
        <v>190</v>
      </c>
      <c r="O48" s="25">
        <v>200</v>
      </c>
    </row>
    <row r="49" spans="1:15" ht="19.5" x14ac:dyDescent="0.4">
      <c r="A49" s="17"/>
      <c r="B49" s="18" t="s">
        <v>211</v>
      </c>
      <c r="C49" s="19" t="s">
        <v>212</v>
      </c>
      <c r="D49" s="22">
        <f t="shared" si="1"/>
        <v>0</v>
      </c>
      <c r="E49" s="21">
        <v>550</v>
      </c>
      <c r="F49" s="21">
        <v>150</v>
      </c>
      <c r="G49" s="21">
        <v>400</v>
      </c>
      <c r="H49" s="2"/>
      <c r="I49" s="17"/>
      <c r="J49" s="24" t="s">
        <v>213</v>
      </c>
      <c r="K49" s="38" t="s">
        <v>214</v>
      </c>
      <c r="L49" s="20">
        <f t="shared" si="0"/>
        <v>0</v>
      </c>
      <c r="M49" s="21">
        <v>140</v>
      </c>
      <c r="N49" s="25">
        <v>60</v>
      </c>
      <c r="O49" s="25">
        <v>80</v>
      </c>
    </row>
    <row r="50" spans="1:15" ht="19.5" x14ac:dyDescent="0.4">
      <c r="A50" s="17"/>
      <c r="B50" s="18" t="s">
        <v>215</v>
      </c>
      <c r="C50" s="19" t="s">
        <v>216</v>
      </c>
      <c r="D50" s="22">
        <f t="shared" si="1"/>
        <v>0</v>
      </c>
      <c r="E50" s="21">
        <v>900</v>
      </c>
      <c r="F50" s="21">
        <v>640</v>
      </c>
      <c r="G50" s="21">
        <v>260</v>
      </c>
      <c r="H50" s="2"/>
      <c r="I50" s="17"/>
      <c r="J50" s="24" t="s">
        <v>217</v>
      </c>
      <c r="K50" s="38" t="s">
        <v>218</v>
      </c>
      <c r="L50" s="22">
        <f t="shared" si="0"/>
        <v>0</v>
      </c>
      <c r="M50" s="21">
        <v>120</v>
      </c>
      <c r="N50" s="25">
        <v>95</v>
      </c>
      <c r="O50" s="25">
        <v>25</v>
      </c>
    </row>
    <row r="51" spans="1:15" ht="19.5" x14ac:dyDescent="0.4">
      <c r="A51" s="17"/>
      <c r="B51" s="18" t="s">
        <v>219</v>
      </c>
      <c r="C51" s="19" t="s">
        <v>220</v>
      </c>
      <c r="D51" s="22">
        <f t="shared" si="1"/>
        <v>0</v>
      </c>
      <c r="E51" s="21">
        <v>330</v>
      </c>
      <c r="F51" s="21">
        <v>90</v>
      </c>
      <c r="G51" s="21">
        <v>240</v>
      </c>
      <c r="H51" s="2"/>
      <c r="I51" s="17"/>
      <c r="J51" s="24" t="s">
        <v>221</v>
      </c>
      <c r="K51" s="38" t="s">
        <v>222</v>
      </c>
      <c r="L51" s="22">
        <f t="shared" si="0"/>
        <v>0</v>
      </c>
      <c r="M51" s="21">
        <v>450</v>
      </c>
      <c r="N51" s="25">
        <v>170</v>
      </c>
      <c r="O51" s="25">
        <v>280</v>
      </c>
    </row>
    <row r="52" spans="1:15" ht="19.5" x14ac:dyDescent="0.4">
      <c r="A52" s="17"/>
      <c r="B52" s="18" t="s">
        <v>223</v>
      </c>
      <c r="C52" s="19" t="s">
        <v>224</v>
      </c>
      <c r="D52" s="22">
        <f t="shared" si="1"/>
        <v>0</v>
      </c>
      <c r="E52" s="21">
        <v>470</v>
      </c>
      <c r="F52" s="21">
        <v>350</v>
      </c>
      <c r="G52" s="21">
        <v>120</v>
      </c>
      <c r="H52" s="2"/>
      <c r="I52" s="17"/>
      <c r="J52" s="24" t="s">
        <v>225</v>
      </c>
      <c r="K52" s="38" t="s">
        <v>226</v>
      </c>
      <c r="L52" s="20">
        <f t="shared" si="0"/>
        <v>0</v>
      </c>
      <c r="M52" s="21">
        <v>140</v>
      </c>
      <c r="N52" s="25">
        <v>60</v>
      </c>
      <c r="O52" s="25">
        <v>80</v>
      </c>
    </row>
    <row r="53" spans="1:15" ht="19.5" x14ac:dyDescent="0.4">
      <c r="A53" s="17"/>
      <c r="B53" s="18" t="s">
        <v>227</v>
      </c>
      <c r="C53" s="19" t="s">
        <v>228</v>
      </c>
      <c r="D53" s="22">
        <f t="shared" si="1"/>
        <v>0</v>
      </c>
      <c r="E53" s="21">
        <v>185</v>
      </c>
      <c r="F53" s="21">
        <v>35</v>
      </c>
      <c r="G53" s="21">
        <v>150</v>
      </c>
      <c r="H53" s="2"/>
      <c r="I53" s="17"/>
      <c r="J53" s="24" t="s">
        <v>229</v>
      </c>
      <c r="K53" s="38" t="s">
        <v>230</v>
      </c>
      <c r="L53" s="22">
        <f t="shared" si="0"/>
        <v>0</v>
      </c>
      <c r="M53" s="21">
        <v>290</v>
      </c>
      <c r="N53" s="25">
        <v>115</v>
      </c>
      <c r="O53" s="25">
        <v>175</v>
      </c>
    </row>
    <row r="54" spans="1:15" ht="19.5" x14ac:dyDescent="0.4">
      <c r="A54" s="17"/>
      <c r="B54" s="18" t="s">
        <v>231</v>
      </c>
      <c r="C54" s="19" t="s">
        <v>232</v>
      </c>
      <c r="D54" s="22">
        <f t="shared" si="1"/>
        <v>0</v>
      </c>
      <c r="E54" s="21">
        <v>540</v>
      </c>
      <c r="F54" s="21">
        <v>360</v>
      </c>
      <c r="G54" s="21">
        <v>180</v>
      </c>
      <c r="H54" s="2"/>
      <c r="I54" s="17"/>
      <c r="J54" s="24" t="s">
        <v>233</v>
      </c>
      <c r="K54" s="38" t="s">
        <v>234</v>
      </c>
      <c r="L54" s="20">
        <f t="shared" si="0"/>
        <v>0</v>
      </c>
      <c r="M54" s="21">
        <v>240</v>
      </c>
      <c r="N54" s="25">
        <v>140</v>
      </c>
      <c r="O54" s="25">
        <v>100</v>
      </c>
    </row>
    <row r="55" spans="1:15" ht="19.5" x14ac:dyDescent="0.4">
      <c r="A55" s="17"/>
      <c r="B55" s="18" t="s">
        <v>235</v>
      </c>
      <c r="C55" s="19" t="s">
        <v>236</v>
      </c>
      <c r="D55" s="20">
        <f t="shared" si="1"/>
        <v>0</v>
      </c>
      <c r="E55" s="21">
        <v>480</v>
      </c>
      <c r="F55" s="21">
        <v>350</v>
      </c>
      <c r="G55" s="21">
        <v>130</v>
      </c>
      <c r="H55" s="2"/>
      <c r="I55" s="17"/>
      <c r="J55" s="24" t="s">
        <v>237</v>
      </c>
      <c r="K55" s="38" t="s">
        <v>238</v>
      </c>
      <c r="L55" s="22">
        <f t="shared" si="0"/>
        <v>0</v>
      </c>
      <c r="M55" s="21">
        <v>285</v>
      </c>
      <c r="N55" s="25">
        <v>160</v>
      </c>
      <c r="O55" s="25">
        <v>125</v>
      </c>
    </row>
    <row r="56" spans="1:15" ht="19.5" x14ac:dyDescent="0.4">
      <c r="A56" s="17"/>
      <c r="B56" s="18" t="s">
        <v>239</v>
      </c>
      <c r="C56" s="19" t="s">
        <v>240</v>
      </c>
      <c r="D56" s="22">
        <f t="shared" si="1"/>
        <v>0</v>
      </c>
      <c r="E56" s="21">
        <v>490</v>
      </c>
      <c r="F56" s="21">
        <v>340</v>
      </c>
      <c r="G56" s="21">
        <v>150</v>
      </c>
      <c r="H56" s="2"/>
      <c r="I56" s="17"/>
      <c r="J56" s="24" t="s">
        <v>241</v>
      </c>
      <c r="K56" s="38" t="s">
        <v>242</v>
      </c>
      <c r="L56" s="22">
        <f t="shared" si="0"/>
        <v>0</v>
      </c>
      <c r="M56" s="21">
        <v>90</v>
      </c>
      <c r="N56" s="25">
        <v>40</v>
      </c>
      <c r="O56" s="25">
        <v>50</v>
      </c>
    </row>
    <row r="57" spans="1:15" ht="19.5" x14ac:dyDescent="0.4">
      <c r="A57" s="17"/>
      <c r="B57" s="24" t="s">
        <v>243</v>
      </c>
      <c r="C57" s="38" t="s">
        <v>244</v>
      </c>
      <c r="D57" s="22">
        <f t="shared" si="1"/>
        <v>0</v>
      </c>
      <c r="E57" s="21">
        <v>455</v>
      </c>
      <c r="F57" s="25">
        <v>285</v>
      </c>
      <c r="G57" s="25">
        <v>170</v>
      </c>
      <c r="I57" s="17"/>
      <c r="J57" s="24" t="s">
        <v>245</v>
      </c>
      <c r="K57" s="38" t="s">
        <v>246</v>
      </c>
      <c r="L57" s="22">
        <f t="shared" si="0"/>
        <v>0</v>
      </c>
      <c r="M57" s="21">
        <v>250</v>
      </c>
      <c r="N57" s="25">
        <v>50</v>
      </c>
      <c r="O57" s="25">
        <v>200</v>
      </c>
    </row>
    <row r="58" spans="1:15" ht="19.5" x14ac:dyDescent="0.4">
      <c r="A58" s="17"/>
      <c r="B58" s="24" t="s">
        <v>247</v>
      </c>
      <c r="C58" s="38" t="s">
        <v>248</v>
      </c>
      <c r="D58" s="20">
        <f t="shared" si="1"/>
        <v>0</v>
      </c>
      <c r="E58" s="21">
        <v>360</v>
      </c>
      <c r="F58" s="25">
        <v>200</v>
      </c>
      <c r="G58" s="25">
        <v>160</v>
      </c>
      <c r="I58" s="17"/>
      <c r="J58" s="24" t="s">
        <v>249</v>
      </c>
      <c r="K58" s="38" t="s">
        <v>250</v>
      </c>
      <c r="L58" s="22">
        <f t="shared" si="0"/>
        <v>0</v>
      </c>
      <c r="M58" s="21">
        <v>440</v>
      </c>
      <c r="N58" s="25">
        <v>170</v>
      </c>
      <c r="O58" s="25">
        <v>270</v>
      </c>
    </row>
    <row r="59" spans="1:15" ht="19.5" x14ac:dyDescent="0.4">
      <c r="A59" s="17"/>
      <c r="B59" s="24" t="s">
        <v>251</v>
      </c>
      <c r="C59" s="38" t="s">
        <v>252</v>
      </c>
      <c r="D59" s="22">
        <f t="shared" si="1"/>
        <v>0</v>
      </c>
      <c r="E59" s="21">
        <v>220</v>
      </c>
      <c r="F59" s="25">
        <v>90</v>
      </c>
      <c r="G59" s="25">
        <v>130</v>
      </c>
      <c r="I59" s="17"/>
      <c r="J59" s="24" t="s">
        <v>253</v>
      </c>
      <c r="K59" s="38" t="s">
        <v>254</v>
      </c>
      <c r="L59" s="22">
        <f t="shared" si="0"/>
        <v>0</v>
      </c>
      <c r="M59" s="21">
        <v>540</v>
      </c>
      <c r="N59" s="25">
        <v>150</v>
      </c>
      <c r="O59" s="25">
        <v>390</v>
      </c>
    </row>
    <row r="60" spans="1:15" ht="19.5" x14ac:dyDescent="0.4">
      <c r="A60" s="17"/>
      <c r="B60" s="24" t="s">
        <v>255</v>
      </c>
      <c r="C60" s="38" t="s">
        <v>256</v>
      </c>
      <c r="D60" s="22">
        <f t="shared" si="1"/>
        <v>0</v>
      </c>
      <c r="E60" s="21">
        <v>310</v>
      </c>
      <c r="F60" s="25">
        <v>70</v>
      </c>
      <c r="G60" s="25">
        <v>240</v>
      </c>
      <c r="I60" s="17"/>
      <c r="J60" s="24" t="s">
        <v>257</v>
      </c>
      <c r="K60" s="38" t="s">
        <v>258</v>
      </c>
      <c r="L60" s="22">
        <f t="shared" si="0"/>
        <v>0</v>
      </c>
      <c r="M60" s="21">
        <v>190</v>
      </c>
      <c r="N60" s="25">
        <v>90</v>
      </c>
      <c r="O60" s="25">
        <v>100</v>
      </c>
    </row>
    <row r="61" spans="1:15" ht="19.5" x14ac:dyDescent="0.4">
      <c r="A61" s="17"/>
      <c r="B61" s="24" t="s">
        <v>259</v>
      </c>
      <c r="C61" s="38" t="s">
        <v>260</v>
      </c>
      <c r="D61" s="22">
        <f t="shared" si="1"/>
        <v>0</v>
      </c>
      <c r="E61" s="21">
        <v>480</v>
      </c>
      <c r="F61" s="25">
        <v>300</v>
      </c>
      <c r="G61" s="25">
        <v>180</v>
      </c>
      <c r="I61" s="17"/>
      <c r="J61" s="24" t="s">
        <v>261</v>
      </c>
      <c r="K61" s="38" t="s">
        <v>262</v>
      </c>
      <c r="L61" s="22">
        <f t="shared" si="0"/>
        <v>0</v>
      </c>
      <c r="M61" s="21">
        <v>90</v>
      </c>
      <c r="N61" s="25">
        <v>40</v>
      </c>
      <c r="O61" s="25">
        <v>50</v>
      </c>
    </row>
    <row r="62" spans="1:15" ht="19.5" x14ac:dyDescent="0.4">
      <c r="A62" s="17"/>
      <c r="B62" s="24" t="s">
        <v>263</v>
      </c>
      <c r="C62" s="38" t="s">
        <v>264</v>
      </c>
      <c r="D62" s="22">
        <f t="shared" si="1"/>
        <v>0</v>
      </c>
      <c r="E62" s="21">
        <v>510</v>
      </c>
      <c r="F62" s="25">
        <v>110</v>
      </c>
      <c r="G62" s="25">
        <v>400</v>
      </c>
      <c r="I62" s="17"/>
      <c r="J62" s="24" t="s">
        <v>265</v>
      </c>
      <c r="K62" s="38" t="s">
        <v>266</v>
      </c>
      <c r="L62" s="20">
        <f t="shared" si="0"/>
        <v>0</v>
      </c>
      <c r="M62" s="21">
        <v>240</v>
      </c>
      <c r="N62" s="25">
        <v>110</v>
      </c>
      <c r="O62" s="25">
        <v>130</v>
      </c>
    </row>
    <row r="63" spans="1:15" ht="19.5" x14ac:dyDescent="0.4">
      <c r="A63" s="17"/>
      <c r="B63" s="24" t="s">
        <v>267</v>
      </c>
      <c r="C63" s="38" t="s">
        <v>268</v>
      </c>
      <c r="D63" s="22">
        <f t="shared" si="1"/>
        <v>0</v>
      </c>
      <c r="E63" s="21">
        <v>425</v>
      </c>
      <c r="F63" s="25">
        <v>315</v>
      </c>
      <c r="G63" s="25">
        <v>110</v>
      </c>
      <c r="I63" s="17"/>
      <c r="J63" s="24" t="s">
        <v>269</v>
      </c>
      <c r="K63" s="38" t="s">
        <v>270</v>
      </c>
      <c r="L63" s="22">
        <f t="shared" si="0"/>
        <v>0</v>
      </c>
      <c r="M63" s="21">
        <v>170</v>
      </c>
      <c r="N63" s="25">
        <v>100</v>
      </c>
      <c r="O63" s="25">
        <v>70</v>
      </c>
    </row>
    <row r="64" spans="1:15" ht="19.5" x14ac:dyDescent="0.4">
      <c r="A64" s="17"/>
      <c r="B64" s="24" t="s">
        <v>271</v>
      </c>
      <c r="C64" s="38" t="s">
        <v>272</v>
      </c>
      <c r="D64" s="22">
        <f t="shared" si="1"/>
        <v>0</v>
      </c>
      <c r="E64" s="21">
        <v>660</v>
      </c>
      <c r="F64" s="25">
        <v>300</v>
      </c>
      <c r="G64" s="25">
        <v>360</v>
      </c>
      <c r="I64" s="17"/>
      <c r="J64" s="24" t="s">
        <v>273</v>
      </c>
      <c r="K64" s="38" t="s">
        <v>274</v>
      </c>
      <c r="L64" s="22">
        <f t="shared" si="0"/>
        <v>0</v>
      </c>
      <c r="M64" s="21">
        <v>235</v>
      </c>
      <c r="N64" s="25">
        <v>170</v>
      </c>
      <c r="O64" s="25">
        <v>65</v>
      </c>
    </row>
    <row r="65" spans="9:15" x14ac:dyDescent="0.4">
      <c r="I65" s="39"/>
      <c r="J65" s="39"/>
      <c r="K65" s="39"/>
      <c r="L65" s="39"/>
      <c r="M65" s="39"/>
      <c r="N65" s="39"/>
      <c r="O65" s="39"/>
    </row>
    <row r="74" spans="9:15" ht="19.5" x14ac:dyDescent="0.4">
      <c r="J74" s="4"/>
      <c r="K74" s="4"/>
      <c r="L74" s="4"/>
      <c r="M74" s="4"/>
      <c r="N74" s="4"/>
      <c r="O74" s="4"/>
    </row>
  </sheetData>
  <mergeCells count="1">
    <mergeCell ref="M27:O27"/>
  </mergeCells>
  <phoneticPr fontId="2"/>
  <conditionalFormatting sqref="A32:A64">
    <cfRule type="containsText" dxfId="14" priority="1" operator="containsText" text="1">
      <formula>NOT(ISERROR(SEARCH("1",A32)))</formula>
    </cfRule>
  </conditionalFormatting>
  <conditionalFormatting sqref="I32:I64">
    <cfRule type="containsText" dxfId="13" priority="2" operator="containsText" text="1">
      <formula>NOT(ISERROR(SEARCH("1",I32)))</formula>
    </cfRule>
  </conditionalFormatting>
  <conditionalFormatting sqref="K28">
    <cfRule type="containsText" dxfId="12" priority="3" operator="containsText" text="戸建">
      <formula>NOT(ISERROR(SEARCH("戸建",K28)))</formula>
    </cfRule>
    <cfRule type="containsText" dxfId="11" priority="4" operator="containsText" text="集合">
      <formula>NOT(ISERROR(SEARCH("集合",K28)))</formula>
    </cfRule>
    <cfRule type="containsText" dxfId="10" priority="5" operator="containsText" text="軒並">
      <formula>NOT(ISERROR(SEARCH("軒並",K28)))</formula>
    </cfRule>
  </conditionalFormatting>
  <dataValidations count="2">
    <dataValidation type="whole" errorStyle="warning" allowBlank="1" showErrorMessage="1" errorTitle="「1」の入力のみ有効です" prompt="配布エリアに加える場合は数字の「1」を入力" sqref="I32:I64 A32:A64" xr:uid="{1A556D96-E1BE-40B0-AF13-06F7224C8A9D}">
      <formula1>1</formula1>
      <formula2>1</formula2>
    </dataValidation>
    <dataValidation type="list" allowBlank="1" showInputMessage="1" showErrorMessage="1" sqref="K28" xr:uid="{F739984B-8ACF-4363-B650-052436817ABA}">
      <formula1>"軒並,集合,戸建"</formula1>
    </dataValidation>
  </dataValidations>
  <printOptions horizontalCentered="1" verticalCentered="1"/>
  <pageMargins left="0" right="0" top="0" bottom="0" header="0" footer="0"/>
  <pageSetup paperSize="9" scale="65" orientation="portrait" r:id="rId1"/>
  <rowBreaks count="1" manualBreakCount="1">
    <brk id="6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A217F-F6E9-4995-A4D3-54D38E6F6AD4}">
  <dimension ref="A45:O66"/>
  <sheetViews>
    <sheetView topLeftCell="A34" zoomScale="70" zoomScaleNormal="70" zoomScaleSheetLayoutView="85" workbookViewId="0">
      <selection activeCell="K52" sqref="K52"/>
    </sheetView>
  </sheetViews>
  <sheetFormatPr defaultColWidth="9" defaultRowHeight="18.75" x14ac:dyDescent="0.4"/>
  <cols>
    <col min="1" max="1" width="8" style="1" customWidth="1"/>
    <col min="2" max="2" width="11.5" style="1" customWidth="1"/>
    <col min="3" max="3" width="16.25" style="1" customWidth="1"/>
    <col min="4" max="4" width="9" style="1" customWidth="1"/>
    <col min="5" max="6" width="9" style="1"/>
    <col min="7" max="7" width="8.875" style="1" customWidth="1"/>
    <col min="8" max="8" width="1.875" style="1" customWidth="1"/>
    <col min="9" max="9" width="7.25" style="1" customWidth="1"/>
    <col min="10" max="10" width="10.375" style="1" customWidth="1"/>
    <col min="11" max="11" width="15.625" style="1" customWidth="1"/>
    <col min="12" max="12" width="9" style="1" customWidth="1"/>
    <col min="13" max="16384" width="9" style="1"/>
  </cols>
  <sheetData>
    <row r="45" spans="1:15" x14ac:dyDescent="0.4">
      <c r="K45" s="5">
        <v>45962</v>
      </c>
      <c r="M45" s="6" t="s">
        <v>1</v>
      </c>
      <c r="N45" s="6"/>
      <c r="O45" s="6"/>
    </row>
    <row r="46" spans="1:15" ht="19.5" x14ac:dyDescent="0.4">
      <c r="J46" s="7" t="s">
        <v>2</v>
      </c>
      <c r="K46" s="8" t="s">
        <v>3</v>
      </c>
      <c r="L46" s="9" t="s">
        <v>4</v>
      </c>
      <c r="M46" s="9" t="s">
        <v>5</v>
      </c>
      <c r="N46" s="9" t="s">
        <v>6</v>
      </c>
      <c r="O46" s="9" t="s">
        <v>7</v>
      </c>
    </row>
    <row r="47" spans="1:15" ht="19.5" x14ac:dyDescent="0.4">
      <c r="K47" s="10" t="s">
        <v>8</v>
      </c>
      <c r="L47" s="22">
        <f>SUM(D50:D66,L50:L65)</f>
        <v>0</v>
      </c>
      <c r="M47" s="21">
        <f>SUM(E50:E66,M50:M65)</f>
        <v>22180</v>
      </c>
      <c r="N47" s="21">
        <f t="shared" ref="N47:O47" si="0">SUM(F50:F66,N50:N65)</f>
        <v>18070</v>
      </c>
      <c r="O47" s="21">
        <f t="shared" si="0"/>
        <v>4110</v>
      </c>
    </row>
    <row r="48" spans="1:15" ht="19.5" x14ac:dyDescent="0.4">
      <c r="A48" s="13" t="s">
        <v>9</v>
      </c>
      <c r="I48" s="13" t="s">
        <v>9</v>
      </c>
      <c r="L48" s="14" t="s">
        <v>10</v>
      </c>
    </row>
    <row r="49" spans="1:15" ht="19.5" x14ac:dyDescent="0.4">
      <c r="A49" s="16" t="s">
        <v>11</v>
      </c>
      <c r="B49" s="9" t="s">
        <v>12</v>
      </c>
      <c r="C49" s="9" t="s">
        <v>13</v>
      </c>
      <c r="D49" s="9" t="s">
        <v>74</v>
      </c>
      <c r="E49" s="9" t="s">
        <v>5</v>
      </c>
      <c r="F49" s="9" t="s">
        <v>6</v>
      </c>
      <c r="G49" s="9" t="s">
        <v>7</v>
      </c>
      <c r="H49" s="2"/>
      <c r="I49" s="16" t="s">
        <v>11</v>
      </c>
      <c r="J49" s="9" t="s">
        <v>12</v>
      </c>
      <c r="K49" s="9" t="s">
        <v>13</v>
      </c>
      <c r="L49" s="9" t="s">
        <v>74</v>
      </c>
      <c r="M49" s="9" t="s">
        <v>5</v>
      </c>
      <c r="N49" s="9" t="s">
        <v>6</v>
      </c>
      <c r="O49" s="9" t="s">
        <v>7</v>
      </c>
    </row>
    <row r="50" spans="1:15" ht="19.5" x14ac:dyDescent="0.4">
      <c r="A50" s="17"/>
      <c r="B50" s="18" t="s">
        <v>275</v>
      </c>
      <c r="C50" s="19" t="s">
        <v>276</v>
      </c>
      <c r="D50" s="20">
        <f t="shared" ref="D50:D66" si="1">IF(A50=1,IF($K$46="戸建",G50,IF($K$46="集合",F50,E50)),0)</f>
        <v>0</v>
      </c>
      <c r="E50" s="21">
        <v>650</v>
      </c>
      <c r="F50" s="21">
        <v>550</v>
      </c>
      <c r="G50" s="21">
        <v>100</v>
      </c>
      <c r="H50" s="2"/>
      <c r="I50" s="17"/>
      <c r="J50" s="24" t="s">
        <v>277</v>
      </c>
      <c r="K50" s="38" t="s">
        <v>278</v>
      </c>
      <c r="L50" s="20">
        <f t="shared" ref="L50:L65" si="2">IF(I50=1,IF($K$46="戸建",O50,IF($K$46="集合",N50,M50)),0)</f>
        <v>0</v>
      </c>
      <c r="M50" s="25">
        <v>200</v>
      </c>
      <c r="N50" s="40">
        <v>180</v>
      </c>
      <c r="O50" s="40">
        <v>20</v>
      </c>
    </row>
    <row r="51" spans="1:15" ht="19.5" x14ac:dyDescent="0.4">
      <c r="A51" s="17"/>
      <c r="B51" s="18" t="s">
        <v>279</v>
      </c>
      <c r="C51" s="19" t="s">
        <v>280</v>
      </c>
      <c r="D51" s="22">
        <f t="shared" si="1"/>
        <v>0</v>
      </c>
      <c r="E51" s="21">
        <v>830</v>
      </c>
      <c r="F51" s="21">
        <v>670</v>
      </c>
      <c r="G51" s="21">
        <v>160</v>
      </c>
      <c r="H51" s="2"/>
      <c r="I51" s="17"/>
      <c r="J51" s="24" t="s">
        <v>281</v>
      </c>
      <c r="K51" s="38" t="s">
        <v>282</v>
      </c>
      <c r="L51" s="20">
        <f t="shared" si="2"/>
        <v>0</v>
      </c>
      <c r="M51" s="25">
        <v>430</v>
      </c>
      <c r="N51" s="40">
        <v>430</v>
      </c>
      <c r="O51" s="40">
        <v>0</v>
      </c>
    </row>
    <row r="52" spans="1:15" ht="19.5" x14ac:dyDescent="0.4">
      <c r="A52" s="17"/>
      <c r="B52" s="18" t="s">
        <v>283</v>
      </c>
      <c r="C52" s="19" t="s">
        <v>284</v>
      </c>
      <c r="D52" s="22">
        <f t="shared" si="1"/>
        <v>0</v>
      </c>
      <c r="E52" s="21">
        <v>410</v>
      </c>
      <c r="F52" s="21">
        <v>310</v>
      </c>
      <c r="G52" s="21">
        <v>100</v>
      </c>
      <c r="H52" s="2"/>
      <c r="I52" s="17"/>
      <c r="J52" s="24" t="s">
        <v>285</v>
      </c>
      <c r="K52" s="38" t="s">
        <v>286</v>
      </c>
      <c r="L52" s="22">
        <f t="shared" si="2"/>
        <v>0</v>
      </c>
      <c r="M52" s="25">
        <v>540</v>
      </c>
      <c r="N52" s="40">
        <v>510</v>
      </c>
      <c r="O52" s="40">
        <v>30</v>
      </c>
    </row>
    <row r="53" spans="1:15" ht="19.5" x14ac:dyDescent="0.4">
      <c r="A53" s="17"/>
      <c r="B53" s="18" t="s">
        <v>287</v>
      </c>
      <c r="C53" s="19" t="s">
        <v>288</v>
      </c>
      <c r="D53" s="22">
        <f t="shared" si="1"/>
        <v>0</v>
      </c>
      <c r="E53" s="21">
        <v>980</v>
      </c>
      <c r="F53" s="21">
        <v>830</v>
      </c>
      <c r="G53" s="21">
        <v>150</v>
      </c>
      <c r="H53" s="2"/>
      <c r="I53" s="17"/>
      <c r="J53" s="24" t="s">
        <v>289</v>
      </c>
      <c r="K53" s="38" t="s">
        <v>290</v>
      </c>
      <c r="L53" s="22">
        <f t="shared" si="2"/>
        <v>0</v>
      </c>
      <c r="M53" s="25">
        <v>670</v>
      </c>
      <c r="N53" s="40">
        <v>620</v>
      </c>
      <c r="O53" s="40">
        <v>50</v>
      </c>
    </row>
    <row r="54" spans="1:15" ht="19.5" x14ac:dyDescent="0.4">
      <c r="A54" s="17"/>
      <c r="B54" s="18" t="s">
        <v>291</v>
      </c>
      <c r="C54" s="19" t="s">
        <v>292</v>
      </c>
      <c r="D54" s="22">
        <f t="shared" si="1"/>
        <v>0</v>
      </c>
      <c r="E54" s="21">
        <v>1090</v>
      </c>
      <c r="F54" s="21">
        <v>880</v>
      </c>
      <c r="G54" s="21">
        <v>210</v>
      </c>
      <c r="H54" s="2"/>
      <c r="I54" s="17"/>
      <c r="J54" s="24" t="s">
        <v>293</v>
      </c>
      <c r="K54" s="38" t="s">
        <v>294</v>
      </c>
      <c r="L54" s="20">
        <f t="shared" si="2"/>
        <v>0</v>
      </c>
      <c r="M54" s="25">
        <v>350</v>
      </c>
      <c r="N54" s="40">
        <v>340</v>
      </c>
      <c r="O54" s="40">
        <v>10</v>
      </c>
    </row>
    <row r="55" spans="1:15" ht="19.5" x14ac:dyDescent="0.4">
      <c r="A55" s="17"/>
      <c r="B55" s="18" t="s">
        <v>295</v>
      </c>
      <c r="C55" s="19" t="s">
        <v>296</v>
      </c>
      <c r="D55" s="22">
        <f t="shared" si="1"/>
        <v>0</v>
      </c>
      <c r="E55" s="21">
        <v>1020</v>
      </c>
      <c r="F55" s="21">
        <v>710</v>
      </c>
      <c r="G55" s="21">
        <v>310</v>
      </c>
      <c r="H55" s="2"/>
      <c r="I55" s="17"/>
      <c r="J55" s="24" t="s">
        <v>297</v>
      </c>
      <c r="K55" s="38" t="s">
        <v>298</v>
      </c>
      <c r="L55" s="20">
        <f t="shared" si="2"/>
        <v>0</v>
      </c>
      <c r="M55" s="25">
        <v>430</v>
      </c>
      <c r="N55" s="40">
        <v>420</v>
      </c>
      <c r="O55" s="40">
        <v>10</v>
      </c>
    </row>
    <row r="56" spans="1:15" ht="19.5" x14ac:dyDescent="0.4">
      <c r="A56" s="17"/>
      <c r="B56" s="18" t="s">
        <v>299</v>
      </c>
      <c r="C56" s="19" t="s">
        <v>300</v>
      </c>
      <c r="D56" s="22">
        <f t="shared" si="1"/>
        <v>0</v>
      </c>
      <c r="E56" s="21">
        <v>700</v>
      </c>
      <c r="F56" s="21">
        <v>670</v>
      </c>
      <c r="G56" s="21">
        <v>30</v>
      </c>
      <c r="H56" s="2"/>
      <c r="I56" s="17"/>
      <c r="J56" s="24" t="s">
        <v>301</v>
      </c>
      <c r="K56" s="38" t="s">
        <v>302</v>
      </c>
      <c r="L56" s="22">
        <f t="shared" si="2"/>
        <v>0</v>
      </c>
      <c r="M56" s="25">
        <v>560</v>
      </c>
      <c r="N56" s="40">
        <v>400</v>
      </c>
      <c r="O56" s="40">
        <v>160</v>
      </c>
    </row>
    <row r="57" spans="1:15" ht="19.5" x14ac:dyDescent="0.4">
      <c r="A57" s="17"/>
      <c r="B57" s="18" t="s">
        <v>303</v>
      </c>
      <c r="C57" s="19" t="s">
        <v>304</v>
      </c>
      <c r="D57" s="20">
        <f t="shared" si="1"/>
        <v>0</v>
      </c>
      <c r="E57" s="21">
        <v>530</v>
      </c>
      <c r="F57" s="21">
        <v>480</v>
      </c>
      <c r="G57" s="21">
        <v>50</v>
      </c>
      <c r="H57" s="2"/>
      <c r="I57" s="17"/>
      <c r="J57" s="24" t="s">
        <v>305</v>
      </c>
      <c r="K57" s="38" t="s">
        <v>306</v>
      </c>
      <c r="L57" s="22">
        <f t="shared" si="2"/>
        <v>0</v>
      </c>
      <c r="M57" s="25">
        <v>420</v>
      </c>
      <c r="N57" s="40">
        <v>320</v>
      </c>
      <c r="O57" s="40">
        <v>100</v>
      </c>
    </row>
    <row r="58" spans="1:15" ht="19.5" x14ac:dyDescent="0.4">
      <c r="A58" s="17"/>
      <c r="B58" s="18" t="s">
        <v>307</v>
      </c>
      <c r="C58" s="19" t="s">
        <v>308</v>
      </c>
      <c r="D58" s="22">
        <f t="shared" si="1"/>
        <v>0</v>
      </c>
      <c r="E58" s="21">
        <v>670</v>
      </c>
      <c r="F58" s="21">
        <v>650</v>
      </c>
      <c r="G58" s="21">
        <v>20</v>
      </c>
      <c r="H58" s="2"/>
      <c r="I58" s="17"/>
      <c r="J58" s="24" t="s">
        <v>309</v>
      </c>
      <c r="K58" s="38" t="s">
        <v>310</v>
      </c>
      <c r="L58" s="22">
        <f t="shared" si="2"/>
        <v>0</v>
      </c>
      <c r="M58" s="25">
        <v>770</v>
      </c>
      <c r="N58" s="40">
        <v>640</v>
      </c>
      <c r="O58" s="40">
        <v>130</v>
      </c>
    </row>
    <row r="59" spans="1:15" ht="19.5" x14ac:dyDescent="0.4">
      <c r="A59" s="17"/>
      <c r="B59" s="18" t="s">
        <v>311</v>
      </c>
      <c r="C59" s="19" t="s">
        <v>312</v>
      </c>
      <c r="D59" s="22">
        <f t="shared" si="1"/>
        <v>0</v>
      </c>
      <c r="E59" s="21">
        <v>950</v>
      </c>
      <c r="F59" s="21">
        <v>800</v>
      </c>
      <c r="G59" s="21">
        <v>150</v>
      </c>
      <c r="H59" s="2"/>
      <c r="I59" s="17"/>
      <c r="J59" s="24" t="s">
        <v>313</v>
      </c>
      <c r="K59" s="38" t="s">
        <v>314</v>
      </c>
      <c r="L59" s="22">
        <f t="shared" si="2"/>
        <v>0</v>
      </c>
      <c r="M59" s="25">
        <v>980</v>
      </c>
      <c r="N59" s="40">
        <v>800</v>
      </c>
      <c r="O59" s="40">
        <v>180</v>
      </c>
    </row>
    <row r="60" spans="1:15" ht="19.5" x14ac:dyDescent="0.4">
      <c r="A60" s="17"/>
      <c r="B60" s="18" t="s">
        <v>315</v>
      </c>
      <c r="C60" s="19" t="s">
        <v>316</v>
      </c>
      <c r="D60" s="22">
        <f t="shared" si="1"/>
        <v>0</v>
      </c>
      <c r="E60" s="21">
        <v>920</v>
      </c>
      <c r="F60" s="21">
        <v>730</v>
      </c>
      <c r="G60" s="21">
        <v>190</v>
      </c>
      <c r="H60" s="2"/>
      <c r="I60" s="17"/>
      <c r="J60" s="24" t="s">
        <v>317</v>
      </c>
      <c r="K60" s="38" t="s">
        <v>318</v>
      </c>
      <c r="L60" s="22">
        <f t="shared" si="2"/>
        <v>0</v>
      </c>
      <c r="M60" s="25">
        <v>570</v>
      </c>
      <c r="N60" s="40">
        <v>500</v>
      </c>
      <c r="O60" s="40">
        <v>70</v>
      </c>
    </row>
    <row r="61" spans="1:15" ht="19.5" x14ac:dyDescent="0.4">
      <c r="A61" s="17"/>
      <c r="B61" s="18" t="s">
        <v>319</v>
      </c>
      <c r="C61" s="19" t="s">
        <v>320</v>
      </c>
      <c r="D61" s="22">
        <f t="shared" si="1"/>
        <v>0</v>
      </c>
      <c r="E61" s="21">
        <v>1180</v>
      </c>
      <c r="F61" s="21">
        <v>970</v>
      </c>
      <c r="G61" s="21">
        <v>210</v>
      </c>
      <c r="H61" s="2"/>
      <c r="I61" s="17"/>
      <c r="J61" s="24" t="s">
        <v>321</v>
      </c>
      <c r="K61" s="38" t="s">
        <v>322</v>
      </c>
      <c r="L61" s="22">
        <f t="shared" si="2"/>
        <v>0</v>
      </c>
      <c r="M61" s="25">
        <v>520</v>
      </c>
      <c r="N61" s="40">
        <v>470</v>
      </c>
      <c r="O61" s="40">
        <v>50</v>
      </c>
    </row>
    <row r="62" spans="1:15" ht="19.5" x14ac:dyDescent="0.4">
      <c r="A62" s="17"/>
      <c r="B62" s="18" t="s">
        <v>323</v>
      </c>
      <c r="C62" s="19" t="s">
        <v>324</v>
      </c>
      <c r="D62" s="22">
        <f t="shared" si="1"/>
        <v>0</v>
      </c>
      <c r="E62" s="21">
        <v>940</v>
      </c>
      <c r="F62" s="21">
        <v>500</v>
      </c>
      <c r="G62" s="21">
        <v>440</v>
      </c>
      <c r="H62" s="2"/>
      <c r="I62" s="17"/>
      <c r="J62" s="24" t="s">
        <v>325</v>
      </c>
      <c r="K62" s="38" t="s">
        <v>326</v>
      </c>
      <c r="L62" s="22">
        <f t="shared" si="2"/>
        <v>0</v>
      </c>
      <c r="M62" s="25">
        <v>360</v>
      </c>
      <c r="N62" s="40">
        <v>240</v>
      </c>
      <c r="O62" s="40">
        <v>120</v>
      </c>
    </row>
    <row r="63" spans="1:15" ht="19.5" x14ac:dyDescent="0.4">
      <c r="A63" s="17"/>
      <c r="B63" s="24" t="s">
        <v>327</v>
      </c>
      <c r="C63" s="38" t="s">
        <v>328</v>
      </c>
      <c r="D63" s="22">
        <f t="shared" si="1"/>
        <v>0</v>
      </c>
      <c r="E63" s="21">
        <v>410</v>
      </c>
      <c r="F63" s="21">
        <v>370</v>
      </c>
      <c r="G63" s="21">
        <v>40</v>
      </c>
      <c r="H63" s="2"/>
      <c r="I63" s="17"/>
      <c r="J63" s="24" t="s">
        <v>329</v>
      </c>
      <c r="K63" s="38" t="s">
        <v>330</v>
      </c>
      <c r="L63" s="22">
        <f t="shared" si="2"/>
        <v>0</v>
      </c>
      <c r="M63" s="25">
        <v>600</v>
      </c>
      <c r="N63" s="40">
        <v>470</v>
      </c>
      <c r="O63" s="40">
        <v>130</v>
      </c>
    </row>
    <row r="64" spans="1:15" ht="19.5" x14ac:dyDescent="0.4">
      <c r="A64" s="17"/>
      <c r="B64" s="24" t="s">
        <v>331</v>
      </c>
      <c r="C64" s="38" t="s">
        <v>332</v>
      </c>
      <c r="D64" s="22">
        <f t="shared" si="1"/>
        <v>0</v>
      </c>
      <c r="E64" s="21">
        <v>660</v>
      </c>
      <c r="F64" s="21">
        <v>450</v>
      </c>
      <c r="G64" s="21">
        <v>210</v>
      </c>
      <c r="H64" s="2"/>
      <c r="I64" s="17"/>
      <c r="J64" s="24" t="s">
        <v>333</v>
      </c>
      <c r="K64" s="38" t="s">
        <v>334</v>
      </c>
      <c r="L64" s="22">
        <f t="shared" si="2"/>
        <v>0</v>
      </c>
      <c r="M64" s="25">
        <v>700</v>
      </c>
      <c r="N64" s="40">
        <v>480</v>
      </c>
      <c r="O64" s="40">
        <v>220</v>
      </c>
    </row>
    <row r="65" spans="1:15" ht="19.5" x14ac:dyDescent="0.4">
      <c r="A65" s="17"/>
      <c r="B65" s="24" t="s">
        <v>335</v>
      </c>
      <c r="C65" s="38" t="s">
        <v>336</v>
      </c>
      <c r="D65" s="20">
        <f t="shared" si="1"/>
        <v>0</v>
      </c>
      <c r="E65" s="21">
        <v>890</v>
      </c>
      <c r="F65" s="21">
        <v>620</v>
      </c>
      <c r="G65" s="21">
        <v>270</v>
      </c>
      <c r="H65" s="2"/>
      <c r="I65" s="17"/>
      <c r="J65" s="24" t="s">
        <v>337</v>
      </c>
      <c r="K65" s="38" t="s">
        <v>338</v>
      </c>
      <c r="L65" s="22">
        <f t="shared" si="2"/>
        <v>0</v>
      </c>
      <c r="M65" s="25">
        <v>500</v>
      </c>
      <c r="N65" s="40">
        <v>430</v>
      </c>
      <c r="O65" s="40">
        <v>70</v>
      </c>
    </row>
    <row r="66" spans="1:15" ht="19.5" x14ac:dyDescent="0.4">
      <c r="A66" s="17"/>
      <c r="B66" s="24" t="s">
        <v>339</v>
      </c>
      <c r="C66" s="38" t="s">
        <v>340</v>
      </c>
      <c r="D66" s="22">
        <f t="shared" si="1"/>
        <v>0</v>
      </c>
      <c r="E66" s="21">
        <v>750</v>
      </c>
      <c r="F66" s="21">
        <v>630</v>
      </c>
      <c r="G66" s="21">
        <v>120</v>
      </c>
      <c r="H66" s="2"/>
    </row>
  </sheetData>
  <mergeCells count="1">
    <mergeCell ref="M45:O45"/>
  </mergeCells>
  <phoneticPr fontId="2"/>
  <conditionalFormatting sqref="A50:A66">
    <cfRule type="containsText" dxfId="9" priority="2" operator="containsText" text="1">
      <formula>NOT(ISERROR(SEARCH("1",A50)))</formula>
    </cfRule>
  </conditionalFormatting>
  <conditionalFormatting sqref="I50:I65">
    <cfRule type="containsText" dxfId="8" priority="1" operator="containsText" text="1">
      <formula>NOT(ISERROR(SEARCH("1",I50)))</formula>
    </cfRule>
  </conditionalFormatting>
  <conditionalFormatting sqref="K46">
    <cfRule type="containsText" dxfId="7" priority="3" operator="containsText" text="戸建">
      <formula>NOT(ISERROR(SEARCH("戸建",K46)))</formula>
    </cfRule>
    <cfRule type="containsText" dxfId="6" priority="4" operator="containsText" text="集合">
      <formula>NOT(ISERROR(SEARCH("集合",K46)))</formula>
    </cfRule>
    <cfRule type="containsText" dxfId="5" priority="5" operator="containsText" text="軒並">
      <formula>NOT(ISERROR(SEARCH("軒並",K46)))</formula>
    </cfRule>
  </conditionalFormatting>
  <dataValidations count="2">
    <dataValidation type="whole" errorStyle="warning" allowBlank="1" showErrorMessage="1" errorTitle="「1」の入力のみ有効です" prompt="配布エリアに加える場合は数字の「1」を入力" sqref="A50:A66 I50:I65" xr:uid="{048878F9-753B-40ED-A0B4-41314F94B905}">
      <formula1>1</formula1>
      <formula2>1</formula2>
    </dataValidation>
    <dataValidation type="list" allowBlank="1" showInputMessage="1" showErrorMessage="1" sqref="K46" xr:uid="{257ACB61-902F-4459-8D78-734FD0C0D0D5}">
      <formula1>"軒並,集合,戸建"</formula1>
    </dataValidation>
  </dataValidations>
  <printOptions horizontalCentered="1" verticalCentered="1"/>
  <pageMargins left="0" right="0" top="0" bottom="0" header="0" footer="0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27DA6-2171-4807-B1B6-6D1B984242D9}">
  <dimension ref="A29:O68"/>
  <sheetViews>
    <sheetView topLeftCell="A33" zoomScale="70" zoomScaleNormal="70" zoomScaleSheetLayoutView="85" workbookViewId="0">
      <selection activeCell="K52" sqref="K52"/>
    </sheetView>
  </sheetViews>
  <sheetFormatPr defaultColWidth="9" defaultRowHeight="18.75" x14ac:dyDescent="0.4"/>
  <cols>
    <col min="1" max="1" width="8" style="1" customWidth="1"/>
    <col min="2" max="2" width="11.5" style="1" customWidth="1"/>
    <col min="3" max="3" width="16.25" style="1" customWidth="1"/>
    <col min="4" max="4" width="9" style="1" customWidth="1"/>
    <col min="5" max="6" width="9" style="1"/>
    <col min="7" max="7" width="8.875" style="1" customWidth="1"/>
    <col min="8" max="8" width="1.875" style="1" customWidth="1"/>
    <col min="9" max="9" width="7.25" style="1" customWidth="1"/>
    <col min="10" max="10" width="10.375" style="1" customWidth="1"/>
    <col min="11" max="11" width="15.625" style="1" customWidth="1"/>
    <col min="12" max="12" width="9" style="1" customWidth="1"/>
    <col min="13" max="16384" width="9" style="1"/>
  </cols>
  <sheetData>
    <row r="29" spans="1:10" ht="19.5" x14ac:dyDescent="0.4">
      <c r="A29" s="2"/>
      <c r="B29" s="2"/>
      <c r="C29" s="2"/>
      <c r="D29" s="2"/>
      <c r="E29" s="2"/>
      <c r="F29" s="2"/>
      <c r="G29" s="3"/>
      <c r="H29" s="2"/>
      <c r="I29" s="2"/>
      <c r="J29" s="2"/>
    </row>
    <row r="30" spans="1:10" ht="19.5" x14ac:dyDescent="0.4">
      <c r="A30" s="2"/>
      <c r="B30" s="2"/>
      <c r="C30" s="2"/>
      <c r="D30" s="2"/>
      <c r="E30" s="2"/>
      <c r="F30" s="2"/>
      <c r="G30" s="3"/>
      <c r="H30" s="2"/>
      <c r="I30" s="2"/>
      <c r="J30" s="2"/>
    </row>
    <row r="51" spans="1:15" ht="19.5" x14ac:dyDescent="0.4">
      <c r="H51" s="2"/>
      <c r="J51" s="4"/>
      <c r="K51" s="5">
        <v>45962</v>
      </c>
      <c r="M51" s="6" t="s">
        <v>1</v>
      </c>
      <c r="N51" s="6"/>
      <c r="O51" s="6"/>
    </row>
    <row r="52" spans="1:15" ht="19.5" x14ac:dyDescent="0.4">
      <c r="J52" s="7" t="s">
        <v>2</v>
      </c>
      <c r="K52" s="8" t="s">
        <v>3</v>
      </c>
      <c r="L52" s="9" t="s">
        <v>4</v>
      </c>
      <c r="M52" s="9" t="s">
        <v>5</v>
      </c>
      <c r="N52" s="9" t="s">
        <v>6</v>
      </c>
      <c r="O52" s="9" t="s">
        <v>7</v>
      </c>
    </row>
    <row r="53" spans="1:15" ht="19.5" x14ac:dyDescent="0.4">
      <c r="K53" s="10" t="s">
        <v>8</v>
      </c>
      <c r="L53" s="22">
        <f>SUM(D56:D68,L56:L67)</f>
        <v>0</v>
      </c>
      <c r="M53" s="21">
        <f>SUM(E56:E68,M56:M67)</f>
        <v>19390</v>
      </c>
      <c r="N53" s="21">
        <f t="shared" ref="N53:O53" si="0">SUM(F56:F68,N56:N67)</f>
        <v>16340</v>
      </c>
      <c r="O53" s="21">
        <f t="shared" si="0"/>
        <v>3040</v>
      </c>
    </row>
    <row r="54" spans="1:15" ht="19.5" x14ac:dyDescent="0.4">
      <c r="A54" s="13" t="s">
        <v>9</v>
      </c>
      <c r="I54" s="13" t="s">
        <v>9</v>
      </c>
      <c r="K54" s="2"/>
      <c r="L54" s="14" t="s">
        <v>10</v>
      </c>
      <c r="M54" s="15"/>
      <c r="N54" s="15"/>
      <c r="O54" s="15"/>
    </row>
    <row r="55" spans="1:15" ht="19.5" x14ac:dyDescent="0.4">
      <c r="A55" s="16" t="s">
        <v>11</v>
      </c>
      <c r="B55" s="9" t="s">
        <v>12</v>
      </c>
      <c r="C55" s="9" t="s">
        <v>13</v>
      </c>
      <c r="D55" s="9" t="s">
        <v>4</v>
      </c>
      <c r="E55" s="9" t="s">
        <v>5</v>
      </c>
      <c r="F55" s="9" t="s">
        <v>6</v>
      </c>
      <c r="G55" s="9" t="s">
        <v>7</v>
      </c>
      <c r="H55" s="2"/>
      <c r="I55" s="16" t="s">
        <v>11</v>
      </c>
      <c r="J55" s="9" t="s">
        <v>12</v>
      </c>
      <c r="K55" s="9" t="s">
        <v>13</v>
      </c>
      <c r="L55" s="9" t="s">
        <v>4</v>
      </c>
      <c r="M55" s="9" t="s">
        <v>5</v>
      </c>
      <c r="N55" s="9" t="s">
        <v>6</v>
      </c>
      <c r="O55" s="9" t="s">
        <v>7</v>
      </c>
    </row>
    <row r="56" spans="1:15" ht="19.5" x14ac:dyDescent="0.4">
      <c r="A56" s="17"/>
      <c r="B56" s="41" t="s">
        <v>341</v>
      </c>
      <c r="C56" s="42" t="s">
        <v>342</v>
      </c>
      <c r="D56" s="22">
        <f t="shared" ref="D56:D68" si="1">IF(A56=1,IF($K$52="戸建",G56,IF($K$52="集合",F56,E56)),0)</f>
        <v>0</v>
      </c>
      <c r="E56" s="34">
        <v>220</v>
      </c>
      <c r="F56" s="34">
        <v>160</v>
      </c>
      <c r="G56" s="34">
        <v>60</v>
      </c>
      <c r="H56" s="2"/>
      <c r="I56" s="17"/>
      <c r="J56" s="41" t="s">
        <v>343</v>
      </c>
      <c r="K56" s="42" t="s">
        <v>344</v>
      </c>
      <c r="L56" s="20">
        <f t="shared" ref="L56:L67" si="2">IF(I56=1,IF($K$52="戸建",O56,IF($K$52="集合",N56,M56)),0)</f>
        <v>0</v>
      </c>
      <c r="M56" s="21">
        <v>1620</v>
      </c>
      <c r="N56" s="34">
        <v>1400</v>
      </c>
      <c r="O56" s="34">
        <v>220</v>
      </c>
    </row>
    <row r="57" spans="1:15" ht="19.5" x14ac:dyDescent="0.4">
      <c r="A57" s="17"/>
      <c r="B57" s="41" t="s">
        <v>345</v>
      </c>
      <c r="C57" s="42" t="s">
        <v>346</v>
      </c>
      <c r="D57" s="22">
        <f t="shared" si="1"/>
        <v>0</v>
      </c>
      <c r="E57" s="34">
        <v>660</v>
      </c>
      <c r="F57" s="34">
        <v>590</v>
      </c>
      <c r="G57" s="34">
        <v>70</v>
      </c>
      <c r="H57" s="2"/>
      <c r="I57" s="17"/>
      <c r="J57" s="41" t="s">
        <v>347</v>
      </c>
      <c r="K57" s="42" t="s">
        <v>348</v>
      </c>
      <c r="L57" s="20">
        <f t="shared" si="2"/>
        <v>0</v>
      </c>
      <c r="M57" s="21">
        <v>860</v>
      </c>
      <c r="N57" s="40">
        <v>700</v>
      </c>
      <c r="O57" s="40">
        <v>160</v>
      </c>
    </row>
    <row r="58" spans="1:15" ht="19.5" x14ac:dyDescent="0.4">
      <c r="A58" s="17"/>
      <c r="B58" s="41" t="s">
        <v>349</v>
      </c>
      <c r="C58" s="42" t="s">
        <v>350</v>
      </c>
      <c r="D58" s="22">
        <f t="shared" si="1"/>
        <v>0</v>
      </c>
      <c r="E58" s="34">
        <v>310</v>
      </c>
      <c r="F58" s="34">
        <v>310</v>
      </c>
      <c r="G58" s="34">
        <v>0</v>
      </c>
      <c r="H58" s="2"/>
      <c r="I58" s="17"/>
      <c r="J58" s="43" t="s">
        <v>351</v>
      </c>
      <c r="K58" s="44" t="s">
        <v>352</v>
      </c>
      <c r="L58" s="22">
        <f t="shared" si="2"/>
        <v>0</v>
      </c>
      <c r="M58" s="21">
        <v>330</v>
      </c>
      <c r="N58" s="40">
        <v>310</v>
      </c>
      <c r="O58" s="40">
        <v>20</v>
      </c>
    </row>
    <row r="59" spans="1:15" ht="19.5" x14ac:dyDescent="0.4">
      <c r="A59" s="17"/>
      <c r="B59" s="41" t="s">
        <v>353</v>
      </c>
      <c r="C59" s="42" t="s">
        <v>354</v>
      </c>
      <c r="D59" s="22">
        <f t="shared" si="1"/>
        <v>0</v>
      </c>
      <c r="E59" s="34">
        <v>940</v>
      </c>
      <c r="F59" s="34">
        <v>900</v>
      </c>
      <c r="G59" s="34">
        <v>40</v>
      </c>
      <c r="H59" s="2"/>
      <c r="I59" s="17"/>
      <c r="J59" s="43" t="s">
        <v>355</v>
      </c>
      <c r="K59" s="44" t="s">
        <v>356</v>
      </c>
      <c r="L59" s="22">
        <f t="shared" si="2"/>
        <v>0</v>
      </c>
      <c r="M59" s="21">
        <v>460</v>
      </c>
      <c r="N59" s="40">
        <v>440</v>
      </c>
      <c r="O59" s="40">
        <v>20</v>
      </c>
    </row>
    <row r="60" spans="1:15" ht="19.5" x14ac:dyDescent="0.4">
      <c r="A60" s="17"/>
      <c r="B60" s="41" t="s">
        <v>357</v>
      </c>
      <c r="C60" s="42" t="s">
        <v>358</v>
      </c>
      <c r="D60" s="22">
        <f t="shared" si="1"/>
        <v>0</v>
      </c>
      <c r="E60" s="34">
        <v>890</v>
      </c>
      <c r="F60" s="34">
        <v>850</v>
      </c>
      <c r="G60" s="34">
        <v>40</v>
      </c>
      <c r="H60" s="2"/>
      <c r="I60" s="17"/>
      <c r="J60" s="43" t="s">
        <v>359</v>
      </c>
      <c r="K60" s="44" t="s">
        <v>360</v>
      </c>
      <c r="L60" s="22">
        <f t="shared" si="2"/>
        <v>0</v>
      </c>
      <c r="M60" s="21">
        <v>1150</v>
      </c>
      <c r="N60" s="40">
        <v>840</v>
      </c>
      <c r="O60" s="40">
        <v>310</v>
      </c>
    </row>
    <row r="61" spans="1:15" ht="19.5" x14ac:dyDescent="0.4">
      <c r="A61" s="17"/>
      <c r="B61" s="41" t="s">
        <v>361</v>
      </c>
      <c r="C61" s="42" t="s">
        <v>362</v>
      </c>
      <c r="D61" s="22">
        <f t="shared" si="1"/>
        <v>0</v>
      </c>
      <c r="E61" s="34">
        <v>690</v>
      </c>
      <c r="F61" s="34">
        <v>660</v>
      </c>
      <c r="G61" s="34">
        <v>30</v>
      </c>
      <c r="H61" s="2"/>
      <c r="I61" s="17"/>
      <c r="J61" s="43" t="s">
        <v>363</v>
      </c>
      <c r="K61" s="44" t="s">
        <v>364</v>
      </c>
      <c r="L61" s="22">
        <f t="shared" si="2"/>
        <v>0</v>
      </c>
      <c r="M61" s="21">
        <v>480</v>
      </c>
      <c r="N61" s="40">
        <v>320</v>
      </c>
      <c r="O61" s="40">
        <v>160</v>
      </c>
    </row>
    <row r="62" spans="1:15" ht="19.5" x14ac:dyDescent="0.4">
      <c r="A62" s="17"/>
      <c r="B62" s="41" t="s">
        <v>365</v>
      </c>
      <c r="C62" s="42" t="s">
        <v>366</v>
      </c>
      <c r="D62" s="22">
        <f t="shared" si="1"/>
        <v>0</v>
      </c>
      <c r="E62" s="34">
        <v>1030</v>
      </c>
      <c r="F62" s="34">
        <v>860</v>
      </c>
      <c r="G62" s="34">
        <v>170</v>
      </c>
      <c r="H62" s="2"/>
      <c r="I62" s="17"/>
      <c r="J62" s="43" t="s">
        <v>367</v>
      </c>
      <c r="K62" s="44" t="s">
        <v>368</v>
      </c>
      <c r="L62" s="20">
        <f t="shared" si="2"/>
        <v>0</v>
      </c>
      <c r="M62" s="21">
        <v>810</v>
      </c>
      <c r="N62" s="40">
        <v>750</v>
      </c>
      <c r="O62" s="40">
        <v>60</v>
      </c>
    </row>
    <row r="63" spans="1:15" ht="19.5" x14ac:dyDescent="0.4">
      <c r="A63" s="17"/>
      <c r="B63" s="41" t="s">
        <v>369</v>
      </c>
      <c r="C63" s="42" t="s">
        <v>370</v>
      </c>
      <c r="D63" s="22">
        <f t="shared" si="1"/>
        <v>0</v>
      </c>
      <c r="E63" s="34">
        <v>850</v>
      </c>
      <c r="F63" s="34">
        <v>700</v>
      </c>
      <c r="G63" s="34">
        <v>150</v>
      </c>
      <c r="H63" s="2"/>
      <c r="I63" s="17"/>
      <c r="J63" s="43" t="s">
        <v>371</v>
      </c>
      <c r="K63" s="44" t="s">
        <v>372</v>
      </c>
      <c r="L63" s="20">
        <f t="shared" si="2"/>
        <v>0</v>
      </c>
      <c r="M63" s="21">
        <v>500</v>
      </c>
      <c r="N63" s="40">
        <v>350</v>
      </c>
      <c r="O63" s="40">
        <v>150</v>
      </c>
    </row>
    <row r="64" spans="1:15" ht="19.5" x14ac:dyDescent="0.4">
      <c r="A64" s="17"/>
      <c r="B64" s="41" t="s">
        <v>373</v>
      </c>
      <c r="C64" s="42" t="s">
        <v>374</v>
      </c>
      <c r="D64" s="22">
        <f t="shared" si="1"/>
        <v>0</v>
      </c>
      <c r="E64" s="34">
        <v>1250</v>
      </c>
      <c r="F64" s="34">
        <v>1030</v>
      </c>
      <c r="G64" s="34">
        <v>220</v>
      </c>
      <c r="H64" s="2"/>
      <c r="I64" s="17"/>
      <c r="J64" s="43" t="s">
        <v>375</v>
      </c>
      <c r="K64" s="44" t="s">
        <v>376</v>
      </c>
      <c r="L64" s="22">
        <f t="shared" si="2"/>
        <v>0</v>
      </c>
      <c r="M64" s="21">
        <v>660</v>
      </c>
      <c r="N64" s="40">
        <v>610</v>
      </c>
      <c r="O64" s="40">
        <v>50</v>
      </c>
    </row>
    <row r="65" spans="1:15" ht="19.5" x14ac:dyDescent="0.4">
      <c r="A65" s="17"/>
      <c r="B65" s="41" t="s">
        <v>377</v>
      </c>
      <c r="C65" s="42" t="s">
        <v>378</v>
      </c>
      <c r="D65" s="22">
        <f t="shared" si="1"/>
        <v>0</v>
      </c>
      <c r="E65" s="34">
        <v>1100</v>
      </c>
      <c r="F65" s="34">
        <v>740</v>
      </c>
      <c r="G65" s="34">
        <v>360</v>
      </c>
      <c r="H65" s="2"/>
      <c r="I65" s="17"/>
      <c r="J65" s="43" t="s">
        <v>379</v>
      </c>
      <c r="K65" s="44" t="s">
        <v>380</v>
      </c>
      <c r="L65" s="20">
        <f t="shared" si="2"/>
        <v>0</v>
      </c>
      <c r="M65" s="21">
        <v>950</v>
      </c>
      <c r="N65" s="40">
        <v>720</v>
      </c>
      <c r="O65" s="40">
        <v>230</v>
      </c>
    </row>
    <row r="66" spans="1:15" ht="19.5" x14ac:dyDescent="0.4">
      <c r="A66" s="17"/>
      <c r="B66" s="41" t="s">
        <v>381</v>
      </c>
      <c r="C66" s="42" t="s">
        <v>382</v>
      </c>
      <c r="D66" s="22">
        <f t="shared" si="1"/>
        <v>0</v>
      </c>
      <c r="E66" s="34">
        <v>850</v>
      </c>
      <c r="F66" s="34">
        <v>640</v>
      </c>
      <c r="G66" s="34">
        <v>200</v>
      </c>
      <c r="H66" s="2"/>
      <c r="I66" s="17"/>
      <c r="J66" s="43" t="s">
        <v>383</v>
      </c>
      <c r="K66" s="44" t="s">
        <v>384</v>
      </c>
      <c r="L66" s="20">
        <f t="shared" si="2"/>
        <v>0</v>
      </c>
      <c r="M66" s="21">
        <v>460</v>
      </c>
      <c r="N66" s="40">
        <v>410</v>
      </c>
      <c r="O66" s="40">
        <v>50</v>
      </c>
    </row>
    <row r="67" spans="1:15" ht="19.5" x14ac:dyDescent="0.4">
      <c r="A67" s="17"/>
      <c r="B67" s="41" t="s">
        <v>385</v>
      </c>
      <c r="C67" s="42" t="s">
        <v>386</v>
      </c>
      <c r="D67" s="22">
        <f t="shared" si="1"/>
        <v>0</v>
      </c>
      <c r="E67" s="34">
        <v>1090</v>
      </c>
      <c r="F67" s="34">
        <v>930</v>
      </c>
      <c r="G67" s="34">
        <v>160</v>
      </c>
      <c r="H67" s="2"/>
      <c r="I67" s="17"/>
      <c r="J67" s="43" t="s">
        <v>387</v>
      </c>
      <c r="K67" s="44" t="s">
        <v>388</v>
      </c>
      <c r="L67" s="22">
        <f t="shared" si="2"/>
        <v>0</v>
      </c>
      <c r="M67" s="21">
        <v>690</v>
      </c>
      <c r="N67" s="40">
        <v>600</v>
      </c>
      <c r="O67" s="40">
        <v>90</v>
      </c>
    </row>
    <row r="68" spans="1:15" ht="19.5" x14ac:dyDescent="0.4">
      <c r="A68" s="17"/>
      <c r="B68" s="41" t="s">
        <v>389</v>
      </c>
      <c r="C68" s="42" t="s">
        <v>390</v>
      </c>
      <c r="D68" s="22">
        <f t="shared" si="1"/>
        <v>0</v>
      </c>
      <c r="E68" s="34">
        <v>540</v>
      </c>
      <c r="F68" s="34">
        <v>520</v>
      </c>
      <c r="G68" s="34">
        <v>20</v>
      </c>
      <c r="H68" s="2"/>
    </row>
  </sheetData>
  <mergeCells count="1">
    <mergeCell ref="M51:O51"/>
  </mergeCells>
  <phoneticPr fontId="2"/>
  <conditionalFormatting sqref="A56:A68">
    <cfRule type="containsText" dxfId="4" priority="2" operator="containsText" text="1">
      <formula>NOT(ISERROR(SEARCH("1",A56)))</formula>
    </cfRule>
  </conditionalFormatting>
  <conditionalFormatting sqref="I56:I67">
    <cfRule type="containsText" dxfId="3" priority="1" operator="containsText" text="1">
      <formula>NOT(ISERROR(SEARCH("1",I56)))</formula>
    </cfRule>
  </conditionalFormatting>
  <conditionalFormatting sqref="K52">
    <cfRule type="containsText" dxfId="2" priority="3" operator="containsText" text="戸建">
      <formula>NOT(ISERROR(SEARCH("戸建",K52)))</formula>
    </cfRule>
    <cfRule type="containsText" dxfId="1" priority="4" operator="containsText" text="集合">
      <formula>NOT(ISERROR(SEARCH("集合",K52)))</formula>
    </cfRule>
    <cfRule type="containsText" dxfId="0" priority="5" operator="containsText" text="軒並">
      <formula>NOT(ISERROR(SEARCH("軒並",K52)))</formula>
    </cfRule>
  </conditionalFormatting>
  <dataValidations count="2">
    <dataValidation type="whole" errorStyle="warning" allowBlank="1" showErrorMessage="1" errorTitle="「1」の入力のみ有効です" prompt="配布エリアに加える場合は数字の「1」を入力" sqref="A56:A68 I56:I67" xr:uid="{DBC144CB-8C72-483D-AB4C-A12CA94BA5AF}">
      <formula1>1</formula1>
      <formula2>1</formula2>
    </dataValidation>
    <dataValidation type="list" allowBlank="1" showInputMessage="1" showErrorMessage="1" sqref="K52" xr:uid="{25E11231-0929-4C19-9AB3-943C5756CE78}">
      <formula1>"軒並,集合,戸建"</formula1>
    </dataValidation>
  </dataValidations>
  <printOptions horizontalCentered="1" verticalCentered="1"/>
  <pageMargins left="0" right="0" top="0" bottom="0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小禄</vt:lpstr>
      <vt:lpstr>真和志</vt:lpstr>
      <vt:lpstr>首里</vt:lpstr>
      <vt:lpstr>本庁</vt:lpstr>
      <vt:lpstr>新都心</vt:lpstr>
      <vt:lpstr>首里!Print_Area</vt:lpstr>
      <vt:lpstr>小禄!Print_Area</vt:lpstr>
      <vt:lpstr>新都心!Print_Area</vt:lpstr>
      <vt:lpstr>真和志!Print_Area</vt:lpstr>
      <vt:lpstr>本庁!Print_Area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hikaru gushiken</dc:creator>
  <cp:lastModifiedBy>hikaru gushiken</cp:lastModifiedBy>
  <dcterms:created xsi:type="dcterms:W3CDTF">2025-10-28T07:47:17Z</dcterms:created>
  <dcterms:modified xsi:type="dcterms:W3CDTF">2025-10-28T07:47:49Z</dcterms:modified>
</cp:coreProperties>
</file>